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diana.cubides\Desktop\INFORMES 2019\"/>
    </mc:Choice>
  </mc:AlternateContent>
  <xr:revisionPtr revIDLastSave="0" documentId="8_{563009D9-020E-4DE8-8357-51C934E18F6F}" xr6:coauthVersionLast="36" xr6:coauthVersionMax="36" xr10:uidLastSave="{00000000-0000-0000-0000-000000000000}"/>
  <bookViews>
    <workbookView xWindow="0" yWindow="0" windowWidth="20490" windowHeight="7545" firstSheet="2" activeTab="2" xr2:uid="{00000000-000D-0000-FFFF-FFFF00000000}"/>
  </bookViews>
  <sheets>
    <sheet name="PMA" sheetId="1" state="hidden" r:id="rId1"/>
    <sheet name="PMA modificado Enero 2018" sheetId="5" state="hidden" r:id="rId2"/>
    <sheet name="PM AGN" sheetId="6" r:id="rId3"/>
    <sheet name="Instructivo PMA" sheetId="4" r:id="rId4"/>
  </sheets>
  <definedNames>
    <definedName name="_xlnm._FilterDatabase" localSheetId="2" hidden="1">'PM AGN'!$G$10:$H$84</definedName>
    <definedName name="_xlnm.Print_Titles" localSheetId="2">'PM AGN'!$8:$10</definedName>
    <definedName name="_xlnm.Print_Titles" localSheetId="0">PMA!$8:$10</definedName>
    <definedName name="_xlnm.Print_Titles" localSheetId="1">'PMA modificado Enero 2018'!$8:$10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14" i="6" l="1"/>
  <c r="L11" i="6" l="1"/>
  <c r="L17" i="6" l="1"/>
  <c r="L21" i="6" l="1"/>
  <c r="F67" i="6"/>
  <c r="F68" i="6"/>
  <c r="F69" i="6"/>
  <c r="F70" i="6"/>
  <c r="L24" i="6"/>
  <c r="F71" i="6" s="1"/>
  <c r="L28" i="6"/>
  <c r="F72" i="6" s="1"/>
  <c r="L31" i="6"/>
  <c r="F73" i="6" s="1"/>
  <c r="L34" i="6"/>
  <c r="F74" i="6" s="1"/>
  <c r="L37" i="6"/>
  <c r="F75" i="6" s="1"/>
  <c r="L40" i="6"/>
  <c r="F76" i="6" s="1"/>
  <c r="L43" i="6"/>
  <c r="F77" i="6" s="1"/>
  <c r="L46" i="6"/>
  <c r="F78" i="6" s="1"/>
  <c r="L49" i="6"/>
  <c r="F79" i="6" s="1"/>
  <c r="L52" i="6"/>
  <c r="F80" i="6" s="1"/>
  <c r="L55" i="6"/>
  <c r="F81" i="6" s="1"/>
  <c r="L58" i="6"/>
  <c r="F82" i="6" s="1"/>
  <c r="L61" i="6"/>
  <c r="F83" i="6" s="1"/>
  <c r="L64" i="6"/>
  <c r="F84" i="6" s="1"/>
  <c r="I84" i="6"/>
  <c r="I83" i="6"/>
  <c r="I82" i="6"/>
  <c r="I81" i="6"/>
  <c r="I80" i="6"/>
  <c r="I79" i="6"/>
  <c r="I78"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6" i="6"/>
  <c r="I25" i="6"/>
  <c r="I24" i="6"/>
  <c r="I23" i="6"/>
  <c r="I22" i="6"/>
  <c r="I21" i="6"/>
  <c r="I20" i="6"/>
  <c r="I19" i="6"/>
  <c r="I17" i="6"/>
  <c r="I16" i="6"/>
  <c r="I15" i="6"/>
  <c r="I14" i="6"/>
  <c r="I13" i="6"/>
  <c r="I12" i="6"/>
  <c r="I11" i="6"/>
  <c r="I82" i="5"/>
  <c r="I81" i="5"/>
  <c r="I80" i="5"/>
  <c r="I79" i="5"/>
  <c r="I78" i="5"/>
  <c r="I77" i="5"/>
  <c r="I76" i="5"/>
  <c r="I64" i="5"/>
  <c r="I63" i="5"/>
  <c r="L62" i="5"/>
  <c r="F82" i="5" s="1"/>
  <c r="I62" i="5"/>
  <c r="I61" i="5"/>
  <c r="I60" i="5"/>
  <c r="L59" i="5"/>
  <c r="F81" i="5"/>
  <c r="I59" i="5"/>
  <c r="I58" i="5"/>
  <c r="I57" i="5"/>
  <c r="L56" i="5"/>
  <c r="F80" i="5" s="1"/>
  <c r="I56" i="5"/>
  <c r="I55" i="5"/>
  <c r="I54" i="5"/>
  <c r="L53" i="5"/>
  <c r="F79" i="5" s="1"/>
  <c r="I53" i="5"/>
  <c r="I52" i="5"/>
  <c r="I51" i="5"/>
  <c r="L50" i="5"/>
  <c r="F78" i="5"/>
  <c r="I50" i="5"/>
  <c r="I49" i="5"/>
  <c r="I48" i="5"/>
  <c r="L47" i="5"/>
  <c r="F77" i="5"/>
  <c r="I47" i="5"/>
  <c r="I46" i="5"/>
  <c r="I45" i="5"/>
  <c r="L44" i="5"/>
  <c r="F76" i="5" s="1"/>
  <c r="I44" i="5"/>
  <c r="I43" i="5"/>
  <c r="I42" i="5"/>
  <c r="L41" i="5"/>
  <c r="F75" i="5" s="1"/>
  <c r="I41" i="5"/>
  <c r="I40" i="5"/>
  <c r="I39" i="5"/>
  <c r="L38" i="5"/>
  <c r="F74" i="5" s="1"/>
  <c r="I38" i="5"/>
  <c r="I37" i="5"/>
  <c r="I36" i="5"/>
  <c r="L35" i="5"/>
  <c r="F73" i="5"/>
  <c r="I35" i="5"/>
  <c r="I34" i="5"/>
  <c r="I33" i="5"/>
  <c r="L32" i="5"/>
  <c r="F72" i="5" s="1"/>
  <c r="I32" i="5"/>
  <c r="I31" i="5"/>
  <c r="I30" i="5"/>
  <c r="L29" i="5"/>
  <c r="F71" i="5" s="1"/>
  <c r="I29" i="5"/>
  <c r="I28" i="5"/>
  <c r="I27" i="5"/>
  <c r="L26" i="5"/>
  <c r="F70" i="5"/>
  <c r="I26" i="5"/>
  <c r="I25" i="5"/>
  <c r="I24" i="5"/>
  <c r="L23" i="5"/>
  <c r="F69" i="5"/>
  <c r="I23" i="5"/>
  <c r="I22" i="5"/>
  <c r="I21" i="5"/>
  <c r="L20" i="5"/>
  <c r="F68" i="5" s="1"/>
  <c r="I20" i="5"/>
  <c r="I19" i="5"/>
  <c r="I18" i="5"/>
  <c r="L17" i="5"/>
  <c r="F67" i="5" s="1"/>
  <c r="I17" i="5"/>
  <c r="I16" i="5"/>
  <c r="I15" i="5"/>
  <c r="L14" i="5"/>
  <c r="F66" i="5" s="1"/>
  <c r="I14" i="5"/>
  <c r="I13" i="5"/>
  <c r="I12" i="5"/>
  <c r="L11" i="5"/>
  <c r="F65" i="5"/>
  <c r="I11" i="5"/>
  <c r="L11" i="1"/>
  <c r="F65" i="1" s="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76" i="1"/>
  <c r="I77" i="1"/>
  <c r="I78" i="1"/>
  <c r="I79" i="1"/>
  <c r="I80" i="1"/>
  <c r="I81" i="1"/>
  <c r="I82" i="1"/>
  <c r="I11" i="1"/>
  <c r="L14" i="1"/>
  <c r="F66" i="1" s="1"/>
  <c r="L41" i="1"/>
  <c r="L62" i="1"/>
  <c r="F82" i="1" s="1"/>
  <c r="L59" i="1"/>
  <c r="F81" i="1"/>
  <c r="L56" i="1"/>
  <c r="F80" i="1" s="1"/>
  <c r="L53" i="1"/>
  <c r="F79" i="1" s="1"/>
  <c r="L50" i="1"/>
  <c r="F78" i="1" s="1"/>
  <c r="L47" i="1"/>
  <c r="F77" i="1" s="1"/>
  <c r="L44" i="1"/>
  <c r="F76" i="1" s="1"/>
  <c r="F75" i="1"/>
  <c r="L38" i="1"/>
  <c r="F74" i="1"/>
  <c r="L35" i="1"/>
  <c r="F73" i="1"/>
  <c r="L32" i="1"/>
  <c r="F72" i="1"/>
  <c r="L29" i="1"/>
  <c r="F71" i="1"/>
  <c r="L26" i="1"/>
  <c r="F70" i="1"/>
  <c r="L23" i="1"/>
  <c r="F69" i="1" s="1"/>
  <c r="L20" i="1"/>
  <c r="F68" i="1" s="1"/>
  <c r="L17" i="1"/>
  <c r="F67" i="1" s="1"/>
  <c r="E84" i="5" l="1"/>
  <c r="E86" i="6"/>
  <c r="E8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P9" authorId="0" shapeId="0" xr:uid="{00000000-0006-0000-0000-000001000000}">
      <text>
        <r>
          <rPr>
            <sz val="9"/>
            <color indexed="81"/>
            <rFont val="Tahoma"/>
            <family val="2"/>
          </rPr>
          <t xml:space="preserve">Dejar las observaciones frente al cumplimiento y efectividad de las tareas implementadas. 
</t>
        </r>
      </text>
    </comment>
    <comment ref="R9" authorId="1" shapeId="0" xr:uid="{00000000-0006-0000-0000-000002000000}">
      <text>
        <r>
          <rPr>
            <b/>
            <sz val="9"/>
            <color indexed="81"/>
            <rFont val="Tahoma"/>
            <family val="2"/>
          </rPr>
          <t xml:space="preserve">Fecha en que se cierra completamente el hallazgo
</t>
        </r>
      </text>
    </comment>
    <comment ref="S9" authorId="1" shapeId="0" xr:uid="{00000000-0006-0000-0000-000003000000}">
      <text>
        <r>
          <rPr>
            <b/>
            <sz val="9"/>
            <color indexed="81"/>
            <rFont val="Tahoma"/>
            <family val="2"/>
          </rPr>
          <t>Número de radicado con el cual la entidad realiza el cierre del hallazgo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John Edisson Montañez Rey</author>
  </authors>
  <commentList>
    <comment ref="P9" authorId="0" shapeId="0" xr:uid="{00000000-0006-0000-0100-000001000000}">
      <text>
        <r>
          <rPr>
            <sz val="9"/>
            <color indexed="81"/>
            <rFont val="Tahoma"/>
            <family val="2"/>
          </rPr>
          <t xml:space="preserve">Dejar las observaciones frente al cumplimiento y efectividad de las tareas implementadas. 
</t>
        </r>
      </text>
    </comment>
    <comment ref="R9" authorId="1" shapeId="0" xr:uid="{00000000-0006-0000-0100-000002000000}">
      <text>
        <r>
          <rPr>
            <b/>
            <sz val="9"/>
            <color indexed="81"/>
            <rFont val="Tahoma"/>
            <family val="2"/>
          </rPr>
          <t xml:space="preserve">Fecha en que se cierra completamente el hallazgo
</t>
        </r>
      </text>
    </comment>
    <comment ref="S9" authorId="1" shapeId="0" xr:uid="{00000000-0006-0000-0100-000003000000}">
      <text>
        <r>
          <rPr>
            <b/>
            <sz val="9"/>
            <color indexed="81"/>
            <rFont val="Tahoma"/>
            <family val="2"/>
          </rPr>
          <t>Número de radicado con el cual la entidad realiza el cierre del hallazgo</t>
        </r>
      </text>
    </comment>
    <comment ref="G12" authorId="2" shapeId="0" xr:uid="{00000000-0006-0000-0100-000004000000}">
      <text>
        <r>
          <rPr>
            <b/>
            <sz val="9"/>
            <color indexed="81"/>
            <rFont val="Tahoma"/>
            <family val="2"/>
          </rPr>
          <t>John Edisson Montañez Rey:</t>
        </r>
        <r>
          <rPr>
            <sz val="9"/>
            <color indexed="81"/>
            <rFont val="Tahoma"/>
            <family val="2"/>
          </rPr>
          <t xml:space="preserve">
Es la fecha misma del comité</t>
        </r>
      </text>
    </comment>
    <comment ref="H12" authorId="2" shapeId="0" xr:uid="{00000000-0006-0000-0100-000005000000}">
      <text>
        <r>
          <rPr>
            <b/>
            <sz val="9"/>
            <color indexed="81"/>
            <rFont val="Tahoma"/>
            <family val="2"/>
          </rPr>
          <t xml:space="preserve">John Edisson Montañez Rey:
</t>
        </r>
        <r>
          <rPr>
            <sz val="9"/>
            <color indexed="81"/>
            <rFont val="Tahoma"/>
            <family val="2"/>
          </rPr>
          <t xml:space="preserve">Se solicita este plazo debido a que hubo una prórroga hasta el </t>
        </r>
        <r>
          <rPr>
            <b/>
            <sz val="9"/>
            <color indexed="81"/>
            <rFont val="Tahoma"/>
            <family val="2"/>
          </rPr>
          <t>6 de febrero</t>
        </r>
        <r>
          <rPr>
            <sz val="9"/>
            <color indexed="81"/>
            <rFont val="Tahoma"/>
            <family val="2"/>
          </rPr>
          <t xml:space="preserve">, luego de la entrega pueden existir observaciones y ajustes hasta por dos meses, es decir </t>
        </r>
        <r>
          <rPr>
            <b/>
            <sz val="9"/>
            <color indexed="81"/>
            <rFont val="Tahoma"/>
            <family val="2"/>
          </rPr>
          <t>6 de abril</t>
        </r>
        <r>
          <rPr>
            <sz val="9"/>
            <color indexed="81"/>
            <rFont val="Tahoma"/>
            <family val="2"/>
          </rPr>
          <t xml:space="preserve">.
</t>
        </r>
        <r>
          <rPr>
            <b/>
            <sz val="9"/>
            <color indexed="12"/>
            <rFont val="Tahoma"/>
            <family val="2"/>
          </rPr>
          <t xml:space="preserve">Opinión OCI: </t>
        </r>
        <r>
          <rPr>
            <sz val="9"/>
            <color indexed="12"/>
            <rFont val="Tahoma"/>
            <family val="2"/>
          </rPr>
          <t>De acuerdo, no presentamos observaciones.</t>
        </r>
      </text>
    </comment>
    <comment ref="H13" authorId="2" shapeId="0" xr:uid="{00000000-0006-0000-0100-000006000000}">
      <text>
        <r>
          <rPr>
            <b/>
            <sz val="9"/>
            <color indexed="81"/>
            <rFont val="Tahoma"/>
            <family val="2"/>
          </rPr>
          <t xml:space="preserve">John Edisson Montañez Rey:
</t>
        </r>
        <r>
          <rPr>
            <sz val="9"/>
            <color indexed="81"/>
            <rFont val="Tahoma"/>
            <family val="2"/>
          </rPr>
          <t xml:space="preserve">
De acuerdo a la aprobación de las TRD, estan son presentadas máximo 1 mes después al AGN </t>
        </r>
        <r>
          <rPr>
            <b/>
            <sz val="9"/>
            <color indexed="81"/>
            <rFont val="Tahoma"/>
            <family val="2"/>
          </rPr>
          <t>(31 de mayo 2018)</t>
        </r>
        <r>
          <rPr>
            <sz val="9"/>
            <color indexed="81"/>
            <rFont val="Tahoma"/>
            <family val="2"/>
          </rPr>
          <t xml:space="preserve">, este, basado en el acuerdo 04 de 2013 artículo 11 tiene un plazo máximo de 90 días hábiles </t>
        </r>
        <r>
          <rPr>
            <b/>
            <sz val="9"/>
            <color indexed="81"/>
            <rFont val="Tahoma"/>
            <family val="2"/>
          </rPr>
          <t>(Octubre 15 2018)</t>
        </r>
        <r>
          <rPr>
            <sz val="9"/>
            <color indexed="81"/>
            <rFont val="Tahoma"/>
            <family val="2"/>
          </rPr>
          <t xml:space="preserve"> para emitir concepto y que la entidad que presenta TRD tiene hasta 1 mes para realizar ajustes y presentarlas nuevamente </t>
        </r>
        <r>
          <rPr>
            <b/>
            <sz val="9"/>
            <color indexed="81"/>
            <rFont val="Tahoma"/>
            <family val="2"/>
          </rPr>
          <t xml:space="preserve">(Noviembre 15 2018).
</t>
        </r>
        <r>
          <rPr>
            <sz val="9"/>
            <color indexed="81"/>
            <rFont val="Tahoma"/>
            <family val="2"/>
          </rPr>
          <t xml:space="preserve">Nuevamente el AGN tiene 90 días hábiles para emitir concepto, es decir </t>
        </r>
        <r>
          <rPr>
            <b/>
            <sz val="9"/>
            <color indexed="81"/>
            <rFont val="Tahoma"/>
            <family val="2"/>
          </rPr>
          <t xml:space="preserve">(Marzo 31 2019). </t>
        </r>
        <r>
          <rPr>
            <sz val="9"/>
            <color indexed="81"/>
            <rFont val="Tahoma"/>
            <family val="2"/>
          </rPr>
          <t xml:space="preserve">Estos tiempos están contemplados sin tener en cuenta ningún contratiempo, por lo cual se propone una fecha posterior, que permita tener un lapso prudencial de tiempo.
</t>
        </r>
        <r>
          <rPr>
            <b/>
            <sz val="9"/>
            <color indexed="12"/>
            <rFont val="Tahoma"/>
            <family val="2"/>
          </rPr>
          <t xml:space="preserve">Opinión OCI: </t>
        </r>
        <r>
          <rPr>
            <sz val="9"/>
            <color indexed="12"/>
            <rFont val="Tahoma"/>
            <family val="2"/>
          </rPr>
          <t xml:space="preserve">Al revisar el fundamente normativo (Acuerdo 04 de 2013), no encontramos los plazos que fundamentan la ampliación de esta actividad hasta el año 2019. En nuestra revisión, no osbservamos la existencia del plazo de 1 mes para realizar ajustes y los 90 días para emitir un segundo concepto. En cualquier caso, establecer acciones de mejoramiento tan extensas en el tiempo, no corresponde a una buena práctica de gestión. Recomiendo revaluar.
</t>
        </r>
        <r>
          <rPr>
            <b/>
            <sz val="9"/>
            <color indexed="81"/>
            <rFont val="Tahoma"/>
            <family val="2"/>
          </rPr>
          <t xml:space="preserve">John Edisson Montañez Rey: </t>
        </r>
        <r>
          <rPr>
            <b/>
            <sz val="9"/>
            <color indexed="12"/>
            <rFont val="Tahoma"/>
            <family val="2"/>
          </rPr>
          <t xml:space="preserve">
</t>
        </r>
        <r>
          <rPr>
            <b/>
            <sz val="9"/>
            <color indexed="81"/>
            <rFont val="Tahoma"/>
            <family val="2"/>
          </rPr>
          <t xml:space="preserve">
</t>
        </r>
        <r>
          <rPr>
            <sz val="9"/>
            <color indexed="81"/>
            <rFont val="Tahoma"/>
            <family val="2"/>
          </rPr>
          <t>El plazo de un mes se describe en el artículo 10 literal c) "</t>
        </r>
        <r>
          <rPr>
            <i/>
            <sz val="9"/>
            <color indexed="81"/>
            <rFont val="Tahoma"/>
            <family val="2"/>
          </rPr>
          <t xml:space="preserve">la entidad tendrá máximo treinta (30) días para realizar los ajustes solicitados y remitirá nuevamente al Consejo Departamental o Distrital de Archivos"; 
</t>
        </r>
        <r>
          <rPr>
            <sz val="9"/>
            <color indexed="81"/>
            <rFont val="Tahoma"/>
            <family val="2"/>
          </rPr>
          <t>El plazo del segundo concepto (90 días hábiles) se toma partiendo de la premisa que se deben realizar ajustes en las TRD ya que según la experiencia el AGN generalmente no aprueba en una primera instancia, lo que indica que nuevamente tienen los mismos 90 días hábiles para realizar la segunda revisión.   
Por último, se informa, que si bien no es una buena práctica establecer acciones de mejoramiento tan extensas, esto se debe a que la convalidación de las TRD no depende de la ADR si no de los tiempos que por el acuerdo 04 de 2013 tiene el Archivo General de la Nación, para el cual la ADR no tiene ingerencia.</t>
        </r>
      </text>
    </comment>
    <comment ref="H15" authorId="2" shapeId="0" xr:uid="{00000000-0006-0000-0100-000007000000}">
      <text>
        <r>
          <rPr>
            <b/>
            <sz val="9"/>
            <color indexed="81"/>
            <rFont val="Tahoma"/>
            <family val="2"/>
          </rPr>
          <t>John Edisson Montañez Rey:</t>
        </r>
        <r>
          <rPr>
            <sz val="9"/>
            <color indexed="81"/>
            <rFont val="Tahoma"/>
            <family val="2"/>
          </rPr>
          <t xml:space="preserve">
La misma fecha probable de realización del comité para aprobación de TRD.</t>
        </r>
      </text>
    </comment>
    <comment ref="G16" authorId="2" shapeId="0" xr:uid="{00000000-0006-0000-0100-000008000000}">
      <text>
        <r>
          <rPr>
            <b/>
            <sz val="9"/>
            <color indexed="81"/>
            <rFont val="Tahoma"/>
            <family val="2"/>
          </rPr>
          <t>John Edisson Montañez Rey:</t>
        </r>
        <r>
          <rPr>
            <sz val="9"/>
            <color indexed="81"/>
            <rFont val="Tahoma"/>
            <family val="2"/>
          </rPr>
          <t xml:space="preserve">
Para esta acitividad la fecha está diferente ya que inicialmente quedo 13 oct de 2017 como el resto, la idea entonces es proponer el cambio de esta fecha debido a que fue un error desde el mismo momento en que se establecieron las fechas debido a que no existía PGD para desarrollar. Por consiguiente, se solicita ajuste a partir de la aprobación del instrumento por el comité.
</t>
        </r>
        <r>
          <rPr>
            <sz val="9"/>
            <color indexed="12"/>
            <rFont val="Tahoma"/>
            <family val="2"/>
          </rPr>
          <t xml:space="preserve">
</t>
        </r>
        <r>
          <rPr>
            <b/>
            <sz val="9"/>
            <color indexed="12"/>
            <rFont val="Tahoma"/>
            <family val="2"/>
          </rPr>
          <t xml:space="preserve">Opinión OCI: </t>
        </r>
        <r>
          <rPr>
            <sz val="9"/>
            <color indexed="12"/>
            <rFont val="Tahoma"/>
            <family val="2"/>
          </rPr>
          <t xml:space="preserve">Si el Comité para la aprobación del PGD se llevaría a cabo el 30-Abr-2018, la fecha de desarrollo del mismo debería ser posterior, por lo cual, no resulta coherente establecer 14-Abr-2018 como fecha de inicio para su desarrollo. Se recomienda establecer una fecha de inicio a partir del mes de May-2018.
</t>
        </r>
        <r>
          <rPr>
            <sz val="9"/>
            <color indexed="81"/>
            <rFont val="Tahoma"/>
            <family val="2"/>
          </rPr>
          <t xml:space="preserve">
Se ajustó la fecha a 31-05-2018 de conformidad a lo observación de </t>
        </r>
        <r>
          <rPr>
            <b/>
            <sz val="9"/>
            <color indexed="81"/>
            <rFont val="Tahoma"/>
            <family val="2"/>
          </rPr>
          <t>OCI</t>
        </r>
        <r>
          <rPr>
            <sz val="9"/>
            <color indexed="81"/>
            <rFont val="Tahoma"/>
            <family val="2"/>
          </rPr>
          <t>.</t>
        </r>
      </text>
    </comment>
    <comment ref="F20" authorId="2" shapeId="0" xr:uid="{00000000-0006-0000-0100-000009000000}">
      <text>
        <r>
          <rPr>
            <b/>
            <sz val="9"/>
            <color indexed="81"/>
            <rFont val="Tahoma"/>
            <family val="2"/>
          </rPr>
          <t>John Edisson Montañez Rey:</t>
        </r>
        <r>
          <rPr>
            <sz val="9"/>
            <color indexed="81"/>
            <rFont val="Tahoma"/>
            <family val="2"/>
          </rPr>
          <t xml:space="preserve">
Se debe aclarar que el personal contratado apoya la organización y en algunos casos lo realiza dependiendo del volumen documental de cada área. Además, cabe anotar que esta actividad se realizó para la vigencia 2017, sin embargo tal cual como se menciona en la misma la continuidad de la tarea para la vigencia 2018 depende de los recursos económicos asignados a la Dirección Adtiva y Financiera - Gestión Documental.</t>
        </r>
      </text>
    </comment>
    <comment ref="H22" authorId="2" shapeId="0" xr:uid="{00000000-0006-0000-0100-00000A000000}">
      <text>
        <r>
          <rPr>
            <b/>
            <sz val="9"/>
            <color indexed="81"/>
            <rFont val="Tahoma"/>
            <family val="2"/>
          </rPr>
          <t>John Edisson Montañez Rey:</t>
        </r>
        <r>
          <rPr>
            <sz val="9"/>
            <color indexed="81"/>
            <rFont val="Tahoma"/>
            <family val="2"/>
          </rPr>
          <t xml:space="preserve">
El Cto 747 de 2017 se prorrogó hasta el 20 de febrero de 2018.
</t>
        </r>
        <r>
          <rPr>
            <b/>
            <sz val="9"/>
            <color indexed="12"/>
            <rFont val="Tahoma"/>
            <family val="2"/>
          </rPr>
          <t>Opinión OCI:</t>
        </r>
        <r>
          <rPr>
            <sz val="9"/>
            <color indexed="12"/>
            <rFont val="Tahoma"/>
            <family val="2"/>
          </rPr>
          <t xml:space="preserve"> De acuerdo, no presento observaciones.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Maicol Stiven Zipamocha Murcia</author>
  </authors>
  <commentList>
    <comment ref="P9" authorId="0" shapeId="0" xr:uid="{00000000-0006-0000-0200-000001000000}">
      <text>
        <r>
          <rPr>
            <sz val="9"/>
            <color indexed="81"/>
            <rFont val="Tahoma"/>
            <family val="2"/>
          </rPr>
          <t xml:space="preserve">Dejar las observaciones frente al cumplimiento y efectividad de las tareas implementadas. 
</t>
        </r>
      </text>
    </comment>
    <comment ref="R9" authorId="1" shapeId="0" xr:uid="{00000000-0006-0000-0200-000002000000}">
      <text>
        <r>
          <rPr>
            <b/>
            <sz val="9"/>
            <color indexed="81"/>
            <rFont val="Tahoma"/>
            <family val="2"/>
          </rPr>
          <t xml:space="preserve">Fecha en que se cierra completamente el hallazgo
</t>
        </r>
      </text>
    </comment>
    <comment ref="S9" authorId="1" shapeId="0" xr:uid="{00000000-0006-0000-0200-000003000000}">
      <text>
        <r>
          <rPr>
            <b/>
            <sz val="9"/>
            <color indexed="81"/>
            <rFont val="Tahoma"/>
            <family val="2"/>
          </rPr>
          <t>Número de radicado con el cual la entidad realiza el cierre del hallazgo</t>
        </r>
      </text>
    </comment>
    <comment ref="K15" authorId="2" shapeId="0" xr:uid="{00000000-0006-0000-0200-000004000000}">
      <text>
        <r>
          <rPr>
            <b/>
            <sz val="9"/>
            <color indexed="81"/>
            <rFont val="Tahoma"/>
            <family val="2"/>
          </rPr>
          <t>Maicol Stiven Zipamocha Murcia:</t>
        </r>
        <r>
          <rPr>
            <sz val="9"/>
            <color indexed="81"/>
            <rFont val="Tahoma"/>
            <family val="2"/>
          </rPr>
          <t xml:space="preserve">
Aunque el producto de la presentas tarea es el PGD, la acción plantea obtener y publicar la aprobación del PGD, lo que habría que revisarse para determinar porcentaje de avance pues no hay relación entre estos dos ítems</t>
        </r>
      </text>
    </comment>
  </commentList>
</comments>
</file>

<file path=xl/sharedStrings.xml><?xml version="1.0" encoding="utf-8"?>
<sst xmlns="http://schemas.openxmlformats.org/spreadsheetml/2006/main" count="646" uniqueCount="229">
  <si>
    <t xml:space="preserve">Entidad: </t>
  </si>
  <si>
    <t xml:space="preserve">NIT: </t>
  </si>
  <si>
    <t xml:space="preserve">Representante Legal: </t>
  </si>
  <si>
    <t xml:space="preserve">Fecha de iniciación: </t>
  </si>
  <si>
    <t>Responsable del proceso:</t>
  </si>
  <si>
    <t>Fecha de finalización:</t>
  </si>
  <si>
    <t xml:space="preserve">Cargo: </t>
  </si>
  <si>
    <t>HALLAZGO</t>
  </si>
  <si>
    <t>OBJETIVOS</t>
  </si>
  <si>
    <t>Descripción  de  las Tareas</t>
  </si>
  <si>
    <t>EJECUCIÓN DE LAS  TAREAS</t>
  </si>
  <si>
    <t>PLAZO EN SEMANAS</t>
  </si>
  <si>
    <t>PORCENTAJE DE AVANCE DE LAS TAREAS</t>
  </si>
  <si>
    <t xml:space="preserve">PRODUCTOS </t>
  </si>
  <si>
    <t>AVANCE DE CUMPLIMIENTO DEL OBJETIVO</t>
  </si>
  <si>
    <t>DESCRIPCIÓN DE LOS AVANCES</t>
  </si>
  <si>
    <t>FECHA CIERRE HALLAZGO</t>
  </si>
  <si>
    <t>No. RADICADO</t>
  </si>
  <si>
    <t>EVIDENCIAS</t>
  </si>
  <si>
    <t>INICIO</t>
  </si>
  <si>
    <t>FINALIZACIÓN</t>
  </si>
  <si>
    <t>AVANCE DEL PLAN DE CUMPLIMIENTO (ACCIONES)</t>
  </si>
  <si>
    <t>Acción 1</t>
  </si>
  <si>
    <t>Acción 2</t>
  </si>
  <si>
    <t>Acción 3</t>
  </si>
  <si>
    <t>Acción 4</t>
  </si>
  <si>
    <t>Acción 5</t>
  </si>
  <si>
    <t>Acción 6</t>
  </si>
  <si>
    <t>Acción 8</t>
  </si>
  <si>
    <t>Acción 9</t>
  </si>
  <si>
    <t>Acción 10</t>
  </si>
  <si>
    <t>Acción 11</t>
  </si>
  <si>
    <t>Acción 12</t>
  </si>
  <si>
    <t>Acción 13</t>
  </si>
  <si>
    <t>Acción 14</t>
  </si>
  <si>
    <t>Acción 15</t>
  </si>
  <si>
    <t>Acción 16</t>
  </si>
  <si>
    <t>Acción 17</t>
  </si>
  <si>
    <t>Acción 18</t>
  </si>
  <si>
    <t>CUMPLIMIENTO DEL PLAN DE MEJORAMIENTO</t>
  </si>
  <si>
    <t>sobre 100%</t>
  </si>
  <si>
    <t>OBSERVACIONES OFICINA DE CONTROL INTERNO</t>
  </si>
  <si>
    <t>Seguimiento AGN</t>
  </si>
  <si>
    <t>Seguimiento Control Interno</t>
  </si>
  <si>
    <t>Plan de Mejoramiento</t>
  </si>
  <si>
    <t>OBSERVACIONES</t>
  </si>
  <si>
    <t>Fecha y número de Acta de aprobación del PMA</t>
  </si>
  <si>
    <t>N° INFORME DE SEGUIMIENTO Y FECHA</t>
  </si>
  <si>
    <t>N°. DE ACCIÓN</t>
  </si>
  <si>
    <t>M1</t>
  </si>
  <si>
    <t>M2</t>
  </si>
  <si>
    <t>M3</t>
  </si>
  <si>
    <t xml:space="preserve">ACCION 2 </t>
  </si>
  <si>
    <t>Establecer  el / los objetivos según el número de acciones que permitan subsanar el hallazgo</t>
  </si>
  <si>
    <t>No. TAREA</t>
  </si>
  <si>
    <t>T1</t>
  </si>
  <si>
    <t>T2</t>
  </si>
  <si>
    <t>T3</t>
  </si>
  <si>
    <t>Columna "A" ITEM</t>
  </si>
  <si>
    <t>Columna "B" HALLAZGO</t>
  </si>
  <si>
    <t>Columna "C" NÚMERO DE ACCIÓN"</t>
  </si>
  <si>
    <t>Columna "D" OBJETIVO</t>
  </si>
  <si>
    <t>Columna "E" NÚMERO DE TAREA</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</si>
  <si>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</si>
  <si>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</si>
  <si>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</si>
  <si>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</si>
  <si>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</si>
  <si>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</si>
  <si>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</si>
  <si>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</si>
  <si>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</si>
  <si>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</si>
  <si>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</si>
  <si>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</si>
  <si>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Fecha de iniciación y finalización del PMA</t>
  </si>
  <si>
    <t>La fecha de inicio cuenta a partir de la aprobación del PMA por parte del Comité Interno de Archivo ó Comité de Desarrollo Adminstraivo según corresponda; esto mediante acto administrativo</t>
  </si>
  <si>
    <t>Nota: En el diligenciamiento del formato, se debe tener en cuenta, NO AGREGAR O ELIMINAR COLUMNAS.</t>
  </si>
  <si>
    <t>Diligenciamiento columans A - L</t>
  </si>
  <si>
    <t>Número consecutivo de los hallazgos segun informe de inspección, control o vigilancia</t>
  </si>
  <si>
    <t>Descripción del hallazgo según informe de inspección, control o vigilancia</t>
  </si>
  <si>
    <t>Enumerar la cantidad de acciones necesarias para subsanar el hallazgo. Se pueden agregar la cantidad de acciones que considere la entidad</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</si>
  <si>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</si>
  <si>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AGENCIA DE DESARROLLO RURAL</t>
  </si>
  <si>
    <t>CARLOS EDUARDO GECHEM SARMIENTO</t>
  </si>
  <si>
    <t>SECRETARIA GENERAL</t>
  </si>
  <si>
    <t>XXXXXXXXXX</t>
  </si>
  <si>
    <r>
      <rPr>
        <b/>
        <sz val="10"/>
        <rFont val="Arial"/>
        <family val="2"/>
      </rPr>
      <t xml:space="preserve">CAPACITACIÓN DEL PERSONAL DE ARCHIVO
</t>
    </r>
    <r>
      <rPr>
        <sz val="10"/>
        <rFont val="Arial"/>
        <family val="2"/>
      </rPr>
      <t xml:space="preserve">
No se han realizado capacitaciones en cuanto a gestión documental. Por lo anterior, la entidad presuntamente incumple lo establecido en el artículo 18 de la Ley 594 de 2000, así como con lo establecido en el artículo 2.8.2.5.1.4 del Decreto 1080 de 2015.</t>
    </r>
  </si>
  <si>
    <r>
      <t xml:space="preserve">
</t>
    </r>
    <r>
      <rPr>
        <b/>
        <sz val="10"/>
        <rFont val="Arial"/>
        <family val="2"/>
      </rPr>
      <t xml:space="preserve">INSTRUMENTOS ARCHIVÍSTICOS
</t>
    </r>
    <r>
      <rPr>
        <sz val="10"/>
        <rFont val="Arial"/>
        <family val="2"/>
      </rPr>
      <t>Tabla de Retención Documental TRD y Cuadros de Clasificación Documental CCD 
La entidad no cuenta con las TRD convalidadas, ni con los CCD conforme a la producción documental de las dependencias y las últimas reestructuraciones  de la misma, por tanto presuntamente incumple lo establecido en el Acuerdo 04 de 2013.</t>
    </r>
  </si>
  <si>
    <t>Programa de Gestión Documental PGD
La entidad no cuenta con PGD aprobado y publicado presuntamente incumple lo establecido en el artículo 21 de la Ley 594 de 2000, así como lo establecido en el artículo 2.8.2.5.1.0 del Decreto 1080 de 2015. "Obligatoriedad del programa de gestión documental", que establece que "Todas las entidades del Estado deben formular un  programa de gestión documental PGD, a corto, mediano y largo plazo, como parte del Plan Estratégico Institucional y del Plan de Acción Anual".</t>
  </si>
  <si>
    <t xml:space="preserve">Contar con las TRD y los CCD aprobados por el Comité de Desarrollo Administrativo de la ADR y convalidadas por el Archivo General de la Nación. </t>
  </si>
  <si>
    <t>Contratar la elaboración de las TRD y los CCD de la ADR.</t>
  </si>
  <si>
    <t>Acta de Aprobación del Comité de Desarrollo Administrativo</t>
  </si>
  <si>
    <t xml:space="preserve">Resolución Aprobación TRD y CCD del AGN </t>
  </si>
  <si>
    <t>Convalidar las TRD y los CCD por parte del Archivo General de la Nación AGN.</t>
  </si>
  <si>
    <t>Contar con un PGD a corto, mediano y largo plazo aprobado y publicado, como parte del Plan Estratégico Institucional y del Plan de Acción Anual.</t>
  </si>
  <si>
    <t>Capacitar el personal de archivo de la ADR</t>
  </si>
  <si>
    <t>Organizar los archivos de gestión de todas las dependencias de la ADR</t>
  </si>
  <si>
    <r>
      <rPr>
        <b/>
        <sz val="10"/>
        <rFont val="Arial"/>
        <family val="2"/>
      </rPr>
      <t xml:space="preserve">CONFORMACIÓN DE LOS ARCHIVOS PÚBLICOS
</t>
    </r>
    <r>
      <rPr>
        <sz val="10"/>
        <rFont val="Arial"/>
        <family val="2"/>
      </rPr>
      <t>Organización de los Archivos de Gestión
La entidad no está aplicando en la totalidad de las dependencias todos los criterios de organización de los archivos de gestión; por lo anterior, la ADR presuntamente incumple con lo establecido en los Acuerdos Nº 042 de 2002 (organización de expedientes basados en las TRD, identificación de unidades documentales, inventario documental), Acuerdo Nº 5 de 2013 (diligenciamiento de la hoja de control)</t>
    </r>
  </si>
  <si>
    <t>Contratos</t>
  </si>
  <si>
    <t>Contar con un SIC aprobado por el Presidente de la ADR</t>
  </si>
  <si>
    <r>
      <t xml:space="preserve">SISTEMA INTEGRADO DE CONSERVACIÓN SIC
</t>
    </r>
    <r>
      <rPr>
        <sz val="10"/>
        <rFont val="Arial"/>
        <family val="2"/>
      </rPr>
      <t>La entidad no cuenta con un SIC aprobado mediante acto administrativo expedido por el representante legal de la entidad, como lo menciona el artículo Nº 11 del Acuerdo 6 de 2014 para la conservación de los soportes y preservación de información desde su producción hasta su disposición final. Por lo anterior, se presenta un presunto incumplimiento del artículo 46 de la Ley 594 de 2000, el Acuerdo Nº 049 de 2000, el Acuerdo Nº 050 de 2000 y el Acuerdo 6 de 2014.</t>
    </r>
  </si>
  <si>
    <t>Acto Administrativo de aprobación SIC</t>
  </si>
  <si>
    <t>Adquirir los elementos e instrumentos de control para la conservación documental y preservación digital</t>
  </si>
  <si>
    <t>Obtener y publicar la aprobación del PGD de la ADR por parte del Comité de Desarrollo Administrativo de la ADR.</t>
  </si>
  <si>
    <t>Acta de Aprobación del Comité de Desarrollo Administrativo
Link página Web Publicación PGD</t>
  </si>
  <si>
    <t>Aprobación del SIC por parte del Presidente de la ADR</t>
  </si>
  <si>
    <t>Contrato
Elementos e instrumentos de control para la conservación documental y preservación digital</t>
  </si>
  <si>
    <t xml:space="preserve">Contratar el Diagnóstico del PGD </t>
  </si>
  <si>
    <t xml:space="preserve">Secretaria General
Sandra Patricia Borráez de Escobar
</t>
  </si>
  <si>
    <t>Secretaria General
Sandra Patricia Borráez de Escobar</t>
  </si>
  <si>
    <t>ACCIÓN 3</t>
  </si>
  <si>
    <t xml:space="preserve">Secretaria General
Sandra Patricia Borráez de Escobar
</t>
  </si>
  <si>
    <t>ACCIÓN 4</t>
  </si>
  <si>
    <t>ACCIÓN 5</t>
  </si>
  <si>
    <t xml:space="preserve">Contratar elaboración de diagnóstico, Plan de Emergencias, Plan de Conservación Documental, Plan de Preservación Digital y Sistema Integrado de Conservación  de la ADR </t>
  </si>
  <si>
    <t>ACCIÓN 6</t>
  </si>
  <si>
    <t>ACCIÓN 7</t>
  </si>
  <si>
    <t>ACCIÓN 8</t>
  </si>
  <si>
    <t>ACCIÓN 9</t>
  </si>
  <si>
    <t>ACCIÓN 10</t>
  </si>
  <si>
    <t>ACCIÓN 11</t>
  </si>
  <si>
    <t>ACCIÓN 12</t>
  </si>
  <si>
    <t>ACCIÓN 13</t>
  </si>
  <si>
    <t>ACCIÓN 14</t>
  </si>
  <si>
    <t>ACCIÓN 15</t>
  </si>
  <si>
    <t>ACCIÓN 16</t>
  </si>
  <si>
    <t>ACCIÓN 17</t>
  </si>
  <si>
    <t>ACCIÓN 18</t>
  </si>
  <si>
    <t xml:space="preserve">Acción 7 </t>
  </si>
  <si>
    <t>SANDRA PATRICIA BORRÁEZ DE ESCOBAR</t>
  </si>
  <si>
    <t>ÍTEM</t>
  </si>
  <si>
    <t>ÁREAS Y PERSONAS RESPONSABLES</t>
  </si>
  <si>
    <t>ACCIÓN 1</t>
  </si>
  <si>
    <t>Obtener la aprobación de las TRD y los CCD por parte del Comité de Desarrollo Administrativo de la ADR.</t>
  </si>
  <si>
    <t>900.948.954-4</t>
  </si>
  <si>
    <t xml:space="preserve">Contrato
</t>
  </si>
  <si>
    <t xml:space="preserve">Contrato
</t>
  </si>
  <si>
    <t>Incluir en el Plan Institucional de Capacitación PIC de la ADR  de las vigencias 2018 y 2019 temas de Gestión Documental para el personal de archivo.</t>
  </si>
  <si>
    <t>Listado de Asistencia Capacitación</t>
  </si>
  <si>
    <t>PIC 2018
PIC 2019</t>
  </si>
  <si>
    <t>Listado de asistencia a la inducción y/o reinducción</t>
  </si>
  <si>
    <t xml:space="preserve">Realizar una inducción y/o  reinducción anual al personal de la ADR por parte de  la Dirección de Talento Humano de la Agencia en temas del componente de Gestión Documental durante las vigencias 2018 y 2019 </t>
  </si>
  <si>
    <t>Adquirir la estantería rodante y fija, así como las planotecas requeridas para la organización de los archivos de Gestión, Adecuar y/o contratar los depósitos de archivo requeridos para la organización de los archivos de gestión</t>
  </si>
  <si>
    <t>Contratos
Estantería
Planotecas
Depósitos de Archivo</t>
  </si>
  <si>
    <t>Listado de Asistencia a Capacitación</t>
  </si>
  <si>
    <t>Dictar una capacitación semestral a las depencias de la ADR en el tema de Organización de Archivos de Gestión en las vigencias 2018 y 2019</t>
  </si>
  <si>
    <t>Realizar una capacitación semestral al personal de archivo de la ADR en las vigencias 2018 y 2019</t>
  </si>
  <si>
    <t>PGD</t>
  </si>
  <si>
    <t>Desarrollo del PGD para la ADR</t>
  </si>
  <si>
    <t>Contratar el personal para la organización de los archivos de gestión de todas las dependencias de la ADR (siempre y cuando se cuente con los recursos)</t>
  </si>
  <si>
    <t>JUAN PABLO DIAZ GRANADOS PINEDO</t>
  </si>
  <si>
    <t xml:space="preserve">ACCIÓN 2 </t>
  </si>
  <si>
    <t>Dictar una capacitación semestral a las dependencias de la ADR en el tema de Organización de Archivos de Gestión en las vigencias 2018 y 2019</t>
  </si>
  <si>
    <t>Acta de Aprobación del Comité Institucional de Gestión y Desempeño
Link página Web Publicación PGD</t>
  </si>
  <si>
    <t xml:space="preserve">Contar con las TRD y los CCD aprobados por el Comité Institucional de Gestión y Desempeño de la ADR y convalidadas por el Archivo General de la Nación. </t>
  </si>
  <si>
    <r>
      <t xml:space="preserve">Obtener la aprobación de las TRD y los CCD por parte del </t>
    </r>
    <r>
      <rPr>
        <sz val="10"/>
        <rFont val="Arial"/>
        <family val="2"/>
      </rPr>
      <t xml:space="preserve">Comité Institucional de Gestión y Desempeño </t>
    </r>
  </si>
  <si>
    <r>
      <t>Acta de Aprobación del Comité Institucional de Gestión y Desempeño</t>
    </r>
    <r>
      <rPr>
        <sz val="10"/>
        <color rgb="FFFF0000"/>
        <rFont val="Arial"/>
        <family val="2"/>
      </rPr>
      <t xml:space="preserve"> </t>
    </r>
  </si>
  <si>
    <r>
      <t xml:space="preserve">Obtener y publicar la aprobación del PGD de la ADR por parte del </t>
    </r>
    <r>
      <rPr>
        <sz val="10"/>
        <rFont val="Arial"/>
        <family val="2"/>
      </rPr>
      <t>Comité Institucional de Gestión y Desempeño d</t>
    </r>
    <r>
      <rPr>
        <sz val="10"/>
        <color indexed="8"/>
        <rFont val="Arial"/>
        <family val="2"/>
      </rPr>
      <t>e la ADR.</t>
    </r>
  </si>
  <si>
    <r>
      <t xml:space="preserve">Contratar el personal para </t>
    </r>
    <r>
      <rPr>
        <sz val="10"/>
        <color rgb="FFFF0000"/>
        <rFont val="Arial"/>
        <family val="2"/>
      </rPr>
      <t>apoyar</t>
    </r>
    <r>
      <rPr>
        <sz val="10"/>
        <rFont val="Arial"/>
        <family val="2"/>
      </rPr>
      <t xml:space="preserve">  la organización de los archivos de gestión de todas las dependencias de la ADR (siempre y cuando se cuente con los recursos)</t>
    </r>
  </si>
  <si>
    <t>Aprobar del SIC por parte del Presidente de la ADR</t>
  </si>
  <si>
    <t>Contratar el personal para apoyar  la organización de los archivos de gestión de todas las dependencias de la ADR (siempre y cuando se cuente con los recursos)</t>
  </si>
  <si>
    <t>Desarrollar del PGD para la ADR</t>
  </si>
  <si>
    <t>Producto del análisis del Contrato 679 de 2017, se evidenció que en su cláusula segunda, literal b., se establecieron al contratista las obligaciones relacionadas con la formulación, elaboración y entrega de los diferentes instrumentos archivísticos, tales como PGD, PINAR, SIC y TRD, atendiendo lo señalado por el Archivo General de la Nación en sus resoluciones y circulares.</t>
  </si>
  <si>
    <t>Contrato</t>
  </si>
  <si>
    <t>Informe OCI-2018-009
del 20-Mar-2018</t>
  </si>
  <si>
    <t>Se remitieron a la Oficina de Control Interno, la siguientes documentos: 
- Copia del Contrato Nº 679 de 2017.
- Otro Sí 1 al Contrato N° 679 de 2017.
- Otro Sí 2 al Contrato N° 679 de 2017.</t>
  </si>
  <si>
    <t>Se remitieron a la Oficina de Control Interno, los siguientes documentos: 
- Copia del Contrato Nº 679 de 2017.
- Otro Sí 1 al Contrato N° 679 de 2017.
- Otro Sí 2 al Contrato N° 679 de 2017.</t>
  </si>
  <si>
    <t>Se evidenció la suscripción de veintiún (21) contratos de prestación de servicios para apoyar la gestión de la Entidad en temas relacionados con la gestión documental así:
Trece (13) contratos con el objeto de Prestar los servicios de apoyo a la gestión en las UTT´s en las actividades de gestión documental y correspondencia.
Seis (6) contratos con el objeto de Prestar los servicios de apoyo a la gestión en la Secretaría General de la  Agencia de Desarrollo Rural (ADR)  en las actividades de Gestión Documental y Archivo.
Dos (2) contratos con el objeto de prestar servicios profesionales a la Secretaría General en temas relacionados con la Gestión Documental.</t>
  </si>
  <si>
    <t>Aprobar el SIC por parte del Presidente de la ADR</t>
  </si>
  <si>
    <t>Se remitió a la Oficina de Control Interno los siguientes documentos:
- Copia del Contrato Nº 679 de 2017.
- Otro Sí 1 al Contrato N° 679 de 2017.
- Otro Sí 2 al Contrato N° 679 de 2017.</t>
  </si>
  <si>
    <t>Producto del análisis del Contrato 679 de 2017, se evidenció que en su cláusula segunda, literal b., se establecieron al contratista las obligaciones relacionadas con la formulación, elaboración y entrega de los diferentes instrumentos archivísticos, tales como PGD, PINAR, SIC, TRD, documento técnico de diagnóstico de la gestión documental, entre otros, atendiendo lo señalado por el Archivo General de la Nación en sus resoluciones y circulares.
El 27 de diciembre de 2017 se realizó el Otro Sí N° 2 a este contrato ampliando el plazo de ejecución hasta el 06 de febrero de 2018.</t>
  </si>
  <si>
    <t>Acta Nº 4 del 13 de octubre de 2017, modificado mediante Acta Nº 1 del 31 de enero de 2018.</t>
  </si>
  <si>
    <t>N° DE ACCIÓN</t>
  </si>
  <si>
    <t>Una vez verificada el Acta N° 2 del Comité institucional de Gestión y Desempeño, se evidenció que en el Desarrollo del Orden del Día, en el numeral 5. "Aprobación de Instrumentos Archivísticos - Secretaría General", dentro de los instrumentos presentados y aprobados se encuentran el Sistema Integrado de Conservación - SIC.
Adicionalmente, se observó que desde la Secretaría General (en virtud de las funciones delegadas mediante Resolución 037 de 2018), se expidió la Resolución 0320 del 11 de mayo de 2018, "por la cual se aprueba el Sistema de Integración de Conservación SIC".</t>
  </si>
  <si>
    <t>Fecha de corte de seguimiento:</t>
  </si>
  <si>
    <t>Una vez verificada el Acta N° 2 del Comité Institucional de Gestión y Desempeño, se evidenció que en el Desarrollo del Orden del Día, en el numeral 5. "Aprobación de Instrumentos Archivísticos - Secretaría General", dentro de los instrumentos presentados y aprobados se encuentran las Tablas de Retención Documental.</t>
  </si>
  <si>
    <t>El 13 de febrero de 2018 mediante memorando N° 20186000007053, la Secretaría General solicitó a la Oficina de Planeación de la  Agencia de Desarrollo Rural (ADR), incluir  dentro de los temas que requieren ser revisados y aprobados por el Comité Institucional de Gestión y Desempeño, la revisión y aprobación de los instrumentos archivísticos producto del Contrato 679 de 2017, dentro de los cuales se encuentran las TRD y los CCD. 
El 27 de abril de 2018 se llevó a cabo la segunda sesión del Comité institucional de Gestión y Desempeño de la vigencia 2018, en el cual se aprobaron los instrumentos archivísticos presentados por la Secretaría General, dentro de los cuales se encuentra las Tablas de Retención Documental.</t>
  </si>
  <si>
    <t xml:space="preserve">Se remitió a la Oficina de Control Interno la siguiente documentación:
- Memorando N° 20186000007053 del 13 de febrero de 2018.
- TRD y CCD elaboradas para la  Agencia de Desarrollo Rural (ADR) por COLVATEL S.A. y aprobadas por el Comité Institucional de gestión y Desempeño.
- Acta N° 2 del Comité Institucional de gestión y Desempeño.
</t>
  </si>
  <si>
    <t>Informe OCI-2018-015
del 18-Jun-2018</t>
  </si>
  <si>
    <t>El 13 de febrero de 2018 mediante memorando N° 20186000007053, la Secretaría General solicitó a la Oficina de Planeación de la  Agencia de Desarrollo Rural (ADR), incluir  dentro de los temas que requieren ser revisados y aprobados por el Comité Institucional de Gestión y Desempeño, la revisión y aprobación de los instrumentos archivísticos producto del Contrato 679 de 2017, dentro de los cuales se encuentra el PGD. 
El 27 de abril de 2018 se llevó a cabo la segunda sesión del Comité institucional de Gestión y Desempeño de la vigencia 2018, en el cual se aprobaron los instrumentos archivísticos presentados por la Secretaría General, dentro de los cuales se encuentra el Programa de Gestión Documental-PGD.
Adicionalmente, se obtuvo evidencia de la publicación del Programa de Gestión Documental-PGD en la página Web de la Agencia de Desarrollo Rural-ADR.</t>
  </si>
  <si>
    <t>Una vez verificada el Acta N° 2 del Comité institucional de Gestión y Desempeño, se evidenció que en el Desarrollo del Orden del Día, en el numeral 5. "Aprobación de Instrumentos Archivísticos - Secretaría General", dentro de los instrumentos presentados y aprobados se encuentran el Programa de Gestión Documental - PGD.
Adicionalmente, se evidenció que en la página Web de la Agencia de Desarrollo Rural - ADR, se encuentra publicado el Programa de Gestión Documental - PGD.</t>
  </si>
  <si>
    <t>Se remitió a la Oficina de Control Interno los siguientes documentos:
- Copia del Contrato Nº 747 de 2017.
- Otro Sí N° 1 al contrato 747 de 2017.
- Otro Sí N° 2 al contrato 747 de 2017.
- Otro Sí N° 3 al contrato 747 de 2017.
- Registro fotográfico.
- Acta de Recibido de Elementos del Contrato N° 747 de 2017 del 8 de marzo de 2018.
-  Entrada de Almacén de factura 394 del 9 de mayo de 2018.</t>
  </si>
  <si>
    <t>El 13 de febrero de 2018 mediante memorando N° 20186000007053, la Secretaría General solicitó a la Oficina de Planeación de la  Agencia de Desarrollo Rural (ADR), incluir  dentro de los temas que requieren ser revisados y aprobados por el Comité Institucional de Gestión y Desempeño, la revisión y aprobación de los instrumentos archivísticos producto del Contrato 679 de 2017, dentro de los cuales se encuentra el Sistema Integrado de Conservación Documental - SIC. Una vez aprobado por el Comité, se procederá a gestionar la emisión del Acto Administrativo de aprobación del SIC por el Presidente de la Entidad.
El 27 de abril de 2018 se llevó a cabo la segunda sesión del Comité institucional de Gestión y Desempeño de la vigencia 2018, en el cual se aprobaron los instrumentos archivísticos presentados por la Secretaría General, dentro de los cuales se encuentra el SIC.
Adicionalmente, la Secretaría General expidió la Resolución 0320 del 11 de mayo de 2018, "por la cual se aprueba el Sistema de Integración de Conservación SIC" (en virtud de las funciones delegadas mediante Resolución 037 de 2018).</t>
  </si>
  <si>
    <t>Se remitió a la Oficina de Control Interno:
- Copia digital del SIC elaborado para la  Agencia de Desarrollo Rural (ADR) por COLVATEL S.A. y aprobado por el Comité Institucional de gestión y Desempeño.
- Memorando N° 20186000007053 del 13 de febrero de 2018.
- Resolución 0320 del 11 de mayo de 2018
- Resolución 037 del 24 de enero de 2018.</t>
  </si>
  <si>
    <t>Informe OCI-2018-015
del 18-Jun-2018
Informe OCI-2018-027 del 25-Sep-2018</t>
  </si>
  <si>
    <t xml:space="preserve">El 16-Nov-2017, la Agencia de Desarrollo Rural (ADR) suscribió con Diana Milena Leguizamón Leal, el Contrato Nº 747, el cual tiene por objeto: "CONTRATAR LA ADQUISICIÓN DE BIENES MUEBLES PARA LA AGENCIA DE DESARROLLO RURAL - ADR".
Adicionalmente, se suministró el Otro Sí N° 1 a este contrato, suscrito el 20 de diciembre de 2017, mediante el cual se amplió el plazo de ejecución hasta el 20 de febrero de 2018.
El 20 de febrero de 2018, se suscribió el Otro Sí N° 2 al contrato 747 de 2017, ampliando el plazo de ejecución hasta el 7 de marzo de 2018.
El 7 de marzo de 2018, se suscribió el Otro Sí N° 3, ampliando nuevamente el plazo de ejecución del contrato hasta el 7 de abril de 2018.
Se suministró registro fotográfico de los muebles para la organización de archivo instalados.
El 8 de marzo de 2018 se suscribió Acta de Recibido de Elementos del Contrato N° 747 de 2017, entre el contratista y el supervisor del mencionado contrato.
Adicionalmente, se suministró documento de Entrada a Almacén de muebles para la organización de archivo, del 9 de mayo de 2018.
</t>
  </si>
  <si>
    <t xml:space="preserve">Se obtuvo evidencia de Acta de Recibido de Elementos del contrato 747 de 2017" del 8 de marzo de 2018, suscrita entre el contratista y el supervisor del mencionado contrato, mediante el cual se acredita el recibido a satisfacción por parte de la Agencia de Desarrollo Rural (ADR) de muebles para la organización de archivo tales como, Archivadores, Planotecas y Estantes, así como también se observó la entrada a almacén de los mencionados muebles.
Lo anterior aunando a lo evidenciado y enunciado en los seguimientos realizados anteriormente por la Oficina de Control Interno (Diciembre 2017 y marzo de 2018), confirma el cumplimiento de la presente acción.
</t>
  </si>
  <si>
    <t>Se remitieron a la Oficina de Control Interno, los siguientes documentos: 
- Oficio Radicado ADR 20186100032242 del 7 de mayo de 2018, Remisión TRD al Archivo General de la Nación
- Oficio Radicado ADR 20186100047051 del 31 de mayo de 2018 (Rad. AGN 2-2018-06397), Acuse recibido por parte del Archivo General de la Nación
- Oficio Radicado 20186100054842 del 3 de agosto de 2018 (solicitud de información).
- Oficio Radicado ADR 20186100075871 (radicado AGN 2-2018-11244).
- Oficio Radicado ADR 20186100084001 del 1 de octubre de 2018 (Radicado AGN 2-2018-12498)
- Acta de reunión Mesa Técnica del 23 de octubre de 2018
- Oficio Radicado ADR 20186100076592 del 13 de noviembre de 2018 (radicado AGN 1-2018-12378)</t>
  </si>
  <si>
    <t xml:space="preserve">Minuta de Contratos N° 257, 280, 282, 283, 293, 294, 295, 296, 297, 298, 299, 315, 316, 317, 318, 319, 320, 321, 322, 429 y 513 de 2018
Relación en archivo Excel de los contratos mencionados anteriormente.
Formatos Únicos de Inventario Documental – FUID -  de las series y sub-series documentales propuestas para los archivos de gestión de las siguientes dependencias: Oficina Jurídica, Dirección Administrativa y Financiera, Vicepresidencia de Gestión Contractual, Vicepresidencia de Integración Productiva, Vicepresidencia de Proyectos. 
Formato de Control de Registro F-DOC-004 (Hojas de Control para series complejas). </t>
  </si>
  <si>
    <t xml:space="preserve">Producto del análisis de los contratos N° 257, 280, 282, 283, 293, 294, 295, 296, 297, 298, 299, 315, 316, 317, 318, 319, 320, 321, 322, 429 y 513 de 2018, se evidenció que el objeto de los mismos se encuentra enfocado en el apoyo de la gestión documental de la Entidad, así como en las obligaciones establecidas a los contratistas se determinaron actividades relacionadas con la ejecución y seguimiento al proceso de Gestión Documental, Archivo y Correspondencia.
De conformidad con lo observaciones realizadas por el AGN, se suministró Formatos Únicos de Inventario Documental – FUID -  de las series y sub-series documentales propuestas para los archivos de gestión diligenciados y Formato de Control de Registro F-DOC-004 (Hojas de Control para series complejas). </t>
  </si>
  <si>
    <r>
      <t>Se remitió a la Oficina de Control Interno la siguiente documentación:
- Memorando N° 20186000007053 del 13 de febrero de 2018.
- PGD elaborado para la  Agencia de Desarrollo Rural (ADR) por COLVATEL S.A. y aprobado por el Comité Institucional de gestión y Desempeño.
- Acta N° 2 del Comité Institucional de gestión y Desempeño.
- Link de publicación del PGD en la página Web de la Agencia de Desarrollo Rural-ADR. (</t>
    </r>
    <r>
      <rPr>
        <u/>
        <sz val="10"/>
        <color rgb="FF800000"/>
        <rFont val="Arial"/>
        <family val="2"/>
      </rPr>
      <t>http://www.adr.gov.co/Paginas/instrumento-de-gestion-de-informacion-publica.aspx</t>
    </r>
    <r>
      <rPr>
        <sz val="10"/>
        <color rgb="FF800000"/>
        <rFont val="Arial"/>
        <family val="2"/>
      </rPr>
      <t xml:space="preserve">)
</t>
    </r>
  </si>
  <si>
    <r>
      <t xml:space="preserve">El 18-Oct-2017, la Agencia de Desarrollo Rural (ADR) suscribió con la Compañía Colombiana de Servicios de Valor Agregado y Telemáticos - COLVATEL S.A. ESP, el Contrato Nº 679, el cual tiene por objeto: </t>
    </r>
    <r>
      <rPr>
        <i/>
        <sz val="10"/>
        <color rgb="FF800000"/>
        <rFont val="Arial"/>
        <family val="2"/>
      </rPr>
      <t xml:space="preserve">"CONTRATAR LA ELABORACIÓN DE DIAGNÓSTICO INTEGRAL DE ARCHIVO Y CONSTRUCCIÓN DE HERRAMIENTAS ARCHIVÍSTICAS DE LA AGENCIA DE DESARROLLO RURAL - ADR".
</t>
    </r>
    <r>
      <rPr>
        <sz val="10"/>
        <color rgb="FF800000"/>
        <rFont val="Arial"/>
        <family val="2"/>
      </rPr>
      <t xml:space="preserve">
Adicionalmente, el 27 de diciembre de 2017 se realizó el Otro Sí N° 2 a este contrato, mediante el cual se amplía el plazo de ejecución hasta el 06 de febrero de 2018</t>
    </r>
    <r>
      <rPr>
        <i/>
        <sz val="10"/>
        <color rgb="FF800000"/>
        <rFont val="Arial"/>
        <family val="2"/>
      </rPr>
      <t>.</t>
    </r>
  </si>
  <si>
    <r>
      <t xml:space="preserve">El 18-Oct-2017, la Agencia de Desarrollo Rural (ADR) suscribió con la Compañía Colombiana de Servicios de Valor Agregado y Telemáticos - COLVATEL S.A. ESP, el Contrato Nº 679, el cual tiene por objeto: </t>
    </r>
    <r>
      <rPr>
        <i/>
        <sz val="10"/>
        <color rgb="FF800000"/>
        <rFont val="Arial"/>
        <family val="2"/>
      </rPr>
      <t xml:space="preserve">"CONTRATAR LA ELABORACIÓN DE DIAGNÓSTICO INTEGRAL DE ARCHIVO Y CONSTRUCCIÓN DE HERRAMIENTAS ARCHIVÍSTICAS DE LA AGENCIA DE DESARROLLO RURAL - ADR".
</t>
    </r>
    <r>
      <rPr>
        <sz val="10"/>
        <color rgb="FF800000"/>
        <rFont val="Arial"/>
        <family val="2"/>
      </rPr>
      <t xml:space="preserve">
Adicionalmente, el 27 de diciembre de 2017 se realizó el Otro Sí N° 2 a este contrato, mediante el cual se amplía el plazo de ejecución hasta el 06 de febrero de 2018.</t>
    </r>
  </si>
  <si>
    <r>
      <t xml:space="preserve">El 18-Oct-2017, la Agencia de Desarrollo Rural (ADR) suscribió con la Compañía Colombiana de Servicios de Valor Agregado y Telemáticos - COLVATEL S.A. ESP, el Contrato Nº 679, el cual tiene por objeto: </t>
    </r>
    <r>
      <rPr>
        <i/>
        <sz val="10"/>
        <color rgb="FF800000"/>
        <rFont val="Arial"/>
        <family val="2"/>
      </rPr>
      <t xml:space="preserve">"CONTRATAR LA ELABORACIÓN DE DIAGNÓSTICO INTEGRAL DE ARCHIVO Y CONSTRUCCIÓN DE HERRAMIENTAS ARCHIVÍSTICAS DE LA AGENCIA DE DESARROLLO RURAL - ADR".
</t>
    </r>
    <r>
      <rPr>
        <sz val="10"/>
        <color rgb="FF800000"/>
        <rFont val="Arial"/>
        <family val="2"/>
      </rPr>
      <t>El 27 de diciembre de 2017 se realizó un Otro Sí a este contrato, mediante el cual se amplió el plazo de ejecución hasta el 06 de febrero de 2018.</t>
    </r>
  </si>
  <si>
    <t>Mediante oficio radicado ADR 20186100032242 del 7 de mayo de 2018, se remitió al Archivo General de la Nación las Tablas de Retención Documental-TRD de la Entidad, aprobadas mediante Acta N° 2 del Comité Institucional de gestión y Desempeño, para su respectiva evaluación y convalidación. De igual forma se hizo entrega del oficio radicado ADR 20186100047051 del 31 de mayo de 2018, mediante el cual el Archivo General de la Nación acusa recibido de la comunicación mediante la cual se remiten las TRD e informa que se inicia el proceso de convalidación.
Mediante comunicación 20186100054842 del 3 de agosto de 2018, la Entidad solicitó al Archivo General de la Nación información acerca del estado del concepto técnico sobre las TRD. Se obtuvo respuesta por parte del Archivo General de la Nación, mediante documento radicado ADR 20186100075871 (radicado AGN 2-2018-11244), a través del cual se informó que las TRD de la Entidad se encontraban en proceso de Evaluación.
El Archivo General de la Nación mediante comunicado 20186100084001 del 1 de octubre de 2018 (Radicado AGN 2-2018-12498), emitió concepto técnico sobre las TRD, donde se determinó que las TRD aún no reúnen la totalidad de los requisitos técnicos exigidos por el Archivo General de la Nación y solicitó realizar los ajustes necesarios.
El 23 de octubre de 2018, se llevó a cabo mesa técnica entre la ADR, AGN y COLVATEL, con el fin de dar claridad al concepto emitido por el AGN respecto a las TRD.
El 13 de noviembre de 2018, mediante radicado 20186100076592 (radicado AGN 1-2018-12378), la Agencia remitió al Archivo General de la Nación las TRD ajustadas con el fin de continuar el proceso de convalidación.</t>
  </si>
  <si>
    <t>Se remitió a la Oficina de Control Interno los siguientes documentos:
- Orden de compra N° 20672.
- Orden de compra N° 15475.
- Entrada de Almacén Cajas para archivo
- Entrada a Almacén papelería e insumos de oficina
- Entrada a Almacén Guantes y batas
- Estudios previos "Adquisición y puesta en funcionamiento de elementos e instrumentos de control para la conservación de los
documentos recibidos del extinto INCODER."
- Aceptación de la Oferta  N° 605 de 2018 del 3 de diciembre de 2018
- Contrato 560 del 23 de agosto de 2018.
- Correo electrónico del 6-dic-18, emitido por el Jefe de la Oficina de Tecnologías de la información, informando las medidas adoptadas para la conservación documental y preservación digital.</t>
  </si>
  <si>
    <t>!) Se suministró la orden de compra N° 20672, realizada a PANAMERICANA LIBRERÍA Y PAPELERÍA S.A., mediante la cual se evidencia la compra de elementos de oficina, dentro de los que se encuentran Guantes y Batas destinadas para el personal del área de archivo. Documento de Entrada de Almacén N° INGR 90627 del 27 de noviembre de 2017.
Orden de compra Nº 15475 del 14 de diciembre de 2017, realizada a INSTITUCIONAL STAR SERVICES, por concepto de cajas para archivo. Documento de Entrada a almacén N° INGR 249 del 14 de diciembre de 2018.
De igual forma, se suministró la orden de compra Nº 15475 del 15 de diciembre de 2017, realizada a UNIÓN TEMPORAL VISS-102-2016, mediante la cual se realizó la compra de insumos de papelería e insumos de oficina dentro de los que se encuentran carpetas para las trece (13)  Unidades Técnicas Territoriales y la sede central de la Agencia de Desarrollo Rural. Documento de Entrada a Almacén del 20 de diciembre de 2017.</t>
  </si>
  <si>
    <t>2) Estudios previos "Adquisición y puesta en funcionamiento de elementos e instrumentos de control para la conservación de los documentos recibidos del extinto INCODER" y comunicado de aceptación de la oferta N° 605 de 2018 del 3 de diciembre de 2018 por parte de la organización MOCRONANONICS TECHNOLOGIES SAS.
3) Se cuenta con un sistema de hiperconvergecia que permite gestionar el almacenamiento y procesamiento de la información documental y digital de las aplicaciones de manera estandarizada e integral, el cual se adquirió mediante el contrato No. 560 de 2018. Adicionalmente, Se estableció un procedimiento para realizar las Copias de seguridad (Backup) de la información, con el fin de minimizar el riesgo de pérdida de datos debido a un fallo de hardware o software.
El sistema de hiperconvergencia cuenta con el respectivo equipo de respaldo redundante que permite contar con una copia exacta del servidor donde se almacenan los datos de los diferentes sistemas de información liderados por la ADR.
Por otra parte, se Implementaron los módulos relacionados con la radicación y digitalización de documentos de la herramienta ORFEO, Se cuenta con la respectiva copia de respaldo del servidor en el cual se almacena la bodega de datos de este sistema, se tiene configurada una política de backup que se ejecuta diariamente sobre la aplicación de ORFEO, la base de datos de ORFEO y el repositorio de documentos digitalizados.</t>
  </si>
  <si>
    <t>Informe OCI-2018-034 del 7-Dic-2018</t>
  </si>
  <si>
    <t>Informe OCI-2018-009
del 20-Mar-2018
Informe OCI-2018-034 del 7-Dic-2018</t>
  </si>
  <si>
    <t>DIEGO EDISON TIUZO GARCÍA</t>
  </si>
  <si>
    <t>Seguimiento Control Interno Feb-2019</t>
  </si>
  <si>
    <t>Si bien el Archivo General de la Nación mediante comunicado 2-2018-16098 (Rad. ADR 20186100105651 del 17 de diciembre de 2018), concluye dar por superado el presente hallazgo (hallazgo 2), la Oficina de Control Interno continuará realizando seguimiento periódico a esta acción, teniendo en cuenta que el Programa de Gestión Documental-PGD de la Agencia de Desarrollo Rural (ADR) cuenta con un cronograma establecido a desarrollar, descrito como "Plan de Trabajo – Alineación con Plan Institucional de Archivos Pinar" el cual se encuentra en ejecución.</t>
  </si>
  <si>
    <t>A la fecha de realización del presente seguimiento las Tablas de Retención Documental aún se encontraban en proceso de convalidación por el Archivo General de la Nación-AGN. La presente acción se dará por cumplida una vez se certifique la aprobación de este instrumento archivístico por parte del AGN.
Teniendo en cuenta que la fecha de finalización de la presente tarea se encuentras prevista para el 2019, la Oficina de Control Interno considera procedente continuar realizando seguimiento periódico.</t>
  </si>
  <si>
    <r>
      <rPr>
        <b/>
        <sz val="10"/>
        <color rgb="FF800000"/>
        <rFont val="Arial"/>
        <family val="2"/>
      </rPr>
      <t xml:space="preserve">Vigencia 2018: </t>
    </r>
    <r>
      <rPr>
        <sz val="10"/>
        <color rgb="FF800000"/>
        <rFont val="Arial"/>
        <family val="2"/>
      </rPr>
      <t>Mediante correo electrónico del 16 de enero de 2018, el área de Gestión Documental solicitó a la Secretaria General la inclusión en el Plan Institucional de Capacitaciones - PIC de la  Agencia de Desarrollo Rural (ADR), para las vigencias 2018 y 2019, de capacitaciones para el personal de archivo en temas relacionados con Gestión Documental.
En correo electrónico del 7 de marzo de 2018, la Dirección de Talento Humano informó que las necesidades de capacitación identificadas fueron incluidas en el diagnóstico de necesidades y actualmente se encuentran formulando el PIC.
El 10 de abril de 2018, a través de correo electrónico masivo dirigido a todos los funcionarios y colaboradores de la Entidad, se socializó la Resolución N° 0218 del 28 de marzo de 2018  "Por medio de la cual de adopta el Plan Institucional de Formación y Capacitación para los servidores de la Plan de personal de la Agencia de Desarrollo Rural para la vigencia 2018", expedida por la Secretaría General.</t>
    </r>
    <r>
      <rPr>
        <b/>
        <sz val="10"/>
        <color rgb="FF800000"/>
        <rFont val="Arial"/>
        <family val="2"/>
      </rPr>
      <t/>
    </r>
  </si>
  <si>
    <t>Se remitió a la Oficina de Control Interno la siguiente documentación:
- Correo del 31 de enero de 2018 (citación a facilitar charla de Gestión Documental)
- Circular 024 de 2018 emitida por la Secretaría General
- Correos electrónicos del 6, 7 y 8 de febrero de 2018 dirigido a todo el personal de la ADR.
- Imágenes de la invitación realizada a través de fondos de pantalla de los equipos de cómputo.
- Listado de asistencia de la inducción del 2 de febrero de 2018.
- Correo electrónico del 25 de febrero de 2019, citando a la jornada de inducción para nuevos servidores de la ADR.
- Listado de asistencia de participación y presentación de la inducción del 28 de febrero de 2019.</t>
  </si>
  <si>
    <r>
      <rPr>
        <b/>
        <sz val="10"/>
        <color rgb="FF800000"/>
        <rFont val="Arial"/>
        <family val="2"/>
      </rPr>
      <t xml:space="preserve">Vigencia 2018: </t>
    </r>
    <r>
      <rPr>
        <sz val="10"/>
        <color rgb="FF800000"/>
        <rFont val="Arial"/>
        <family val="2"/>
      </rPr>
      <t xml:space="preserve">El 7 de febrero de 2018, se realizó capacitación al personal del área de Talento Humano, que tenía por objetivo: "Proporcionar las directrices para la Organización de Archivo". 
El 14 de febrero de 2018, se llevó a cabo una reunión entre personal del área de Gestión Documental y de la Vicepresidencia de Gestión Contractual (VGC), en la cual se socializó y explicó el uso de algunos formatos de gestión documental, así como también se realizaron modificaciones a la presentación elaborada para la capacitación que se pretende brindar a esta última dependencia (se encuentra pendiente establecer la fecha de realización de la capacitación).
Durante los meses de abril, mayo, junio, agosto y septiembre de 2018, se llevaron a cabo múltiples actividades de capacitación con destino al personal de la Agencia de Desarrollo Rural (tanto en sede central como en las Unidades Técnicas Territoriales) relacionadas con la creación de expedientes, los instrumentos archivísticos, TRD, organización de archivos, etc. 
</t>
    </r>
    <r>
      <rPr>
        <b/>
        <sz val="10"/>
        <color rgb="FF800000"/>
        <rFont val="Arial"/>
        <family val="2"/>
      </rPr>
      <t xml:space="preserve">Vigencia 2019: </t>
    </r>
    <r>
      <rPr>
        <sz val="10"/>
        <color rgb="FF800000"/>
        <rFont val="Arial"/>
        <family val="2"/>
      </rPr>
      <t>De conformidad con lo establecido en el "Cronograma de capacitaciones internas 2019", socializado a la Entidad mediante correo electrónico del 22 de febrero de 2019, las capacitaciones de gestión documental dirigida a todas las áreas de la Entidad se realizarán durante los meses de marzo y abril de 2019.</t>
    </r>
  </si>
  <si>
    <t>Se remitió a la Oficina de Control Interno los siguientes documentos:
- Listados de asistencia capacitación.
- Presentación de la capacitación.
- Acta de Reunión del 14 de febrero de 2018.
- Listado de asistencia de las capacitaciones realizadas, dentro de los cuales adicionalmente se puede encontrar (en algunos casos), registro fotográfico, presentación de la capacitación y/o evaluación de la capacitación.
-  correo electrónico del 22 de febrero de 2019, Socialización Cronograma de capacitaciones internas 2019</t>
  </si>
  <si>
    <t>Informe OCI-2018-015
del 18-Jun-2018
Informe OCI-2018-034 del 7-Dic-2018</t>
  </si>
  <si>
    <t>Los avances se reportan en función del cronograma establecido en el "Plan de Trabajo – Alineación con Plan Institucional de Archivos Pinar", descrito en el en el Programa de Gestión Documental-PGD de la Agencia de Desarrollo Rural (ADR), en el cual se encuentra un total de veintiún (21) actividades a ejecutar, de las cuales trece (13) se encontraban culminadas al 100%, cinco (5) presentaban avances del 50% y tres (3) no habían empezado su ejecución (0%). (Los avances observados por actividad pueden ser consultados en el documento "Actividades PGD")</t>
  </si>
  <si>
    <r>
      <rPr>
        <b/>
        <sz val="10"/>
        <color rgb="FF800000"/>
        <rFont val="Arial"/>
        <family val="2"/>
      </rPr>
      <t>Vigencia 2018:</t>
    </r>
    <r>
      <rPr>
        <sz val="10"/>
        <color rgb="FF800000"/>
        <rFont val="Arial"/>
        <family val="2"/>
      </rPr>
      <t xml:space="preserve"> Durante los meses de abril, mayo y junio de 2018, se brindaron capacitaciones al personal vinculado al área de Gestión Documental, así como a funcionarios de las distintas dependencias que tienen responsabilidades relacionadas con la gestión del archivo, en temas relacionados con  Gestión documental - ORFEO, archivo, correspondencia y atención al ciudadano.
Durante los meses de agosto y septiembre de 2018, se llevaron a cabo múltiples actividades de capacitación con destino al personal de la Agencia de Desarrollo Rural (tanto en sede central como en las Unidades Técnicas Territoriales) relacionadas con la creación de expedientes, los instrumentos archivísticos, TRD, organización de archivos, etc. 
</t>
    </r>
    <r>
      <rPr>
        <b/>
        <sz val="10"/>
        <color rgb="FF800000"/>
        <rFont val="Arial"/>
        <family val="2"/>
      </rPr>
      <t>Vigencia 2019:</t>
    </r>
    <r>
      <rPr>
        <sz val="10"/>
        <color rgb="FF800000"/>
        <rFont val="Arial"/>
        <family val="2"/>
      </rPr>
      <t xml:space="preserve"> Durante el mes de febrero de 2019, el personal del área de Gestión Documental (tanto de sede central como de las diferentes Unidades Técnicas Territoriales) participó en capacitaciones virtuales realizadas por el Archivo General de la Nación, en temas relacionados con Gestión Documental.</t>
    </r>
  </si>
  <si>
    <r>
      <rPr>
        <b/>
        <sz val="10"/>
        <color rgb="FF800000"/>
        <rFont val="Arial"/>
        <family val="2"/>
      </rPr>
      <t xml:space="preserve">Vigencia 2018: </t>
    </r>
    <r>
      <rPr>
        <sz val="10"/>
        <color rgb="FF800000"/>
        <rFont val="Arial"/>
        <family val="2"/>
      </rPr>
      <t xml:space="preserve">Se observó la ejecución de capacitaciones dirigidas al personal vinculado al área de Gestión Documental, así como a funcionarios de las distintas dependencias de la Agencia de Desarrollo Rural (ADR) que tienen responsabilidades relacionadas con la gestión del archivo, realizadas en los meses de abril, mayo, junio, agosto y septiembre de 2018. 
</t>
    </r>
    <r>
      <rPr>
        <b/>
        <sz val="10"/>
        <color rgb="FF800000"/>
        <rFont val="Arial"/>
        <family val="2"/>
      </rPr>
      <t xml:space="preserve">Vigencia 2019: </t>
    </r>
    <r>
      <rPr>
        <sz val="10"/>
        <color rgb="FF800000"/>
        <rFont val="Arial"/>
        <family val="2"/>
      </rPr>
      <t>Se evidenció la participación en capacitaciones virtuales facilitadas por el Archivo General de la Nación (AGN) durante el mes de febrero de 2019.
Si bien el Archivo General de la Nación mediante comunicado 2-2018-16098 (Rad. ADR 20186100105651 del 17 de diciembre de 2018), concluye dar por superado el presente hallazgo (hallazgo 4), la Oficina de Control Interno continuará realizando seguimiento periódico a esta acción, hasta tanto se ejecuten las actividades correspondiente al segundo semestre de 2019.</t>
    </r>
  </si>
  <si>
    <r>
      <rPr>
        <b/>
        <sz val="10"/>
        <color rgb="FF800000"/>
        <rFont val="Arial"/>
        <family val="2"/>
      </rPr>
      <t xml:space="preserve">Vigencia 2018: </t>
    </r>
    <r>
      <rPr>
        <sz val="10"/>
        <color rgb="FF800000"/>
        <rFont val="Arial"/>
        <family val="2"/>
      </rPr>
      <t xml:space="preserve">Una vez verificado el Plan Institucional de Formación y Capacitación para la vigencia 2018, adoptado mediante Resolución 0218 del 20 de marzo de 2018, se evidenció que en los numerales 4.1.1. "Inducción" y 4.1.4. "Capacitación", se incluyeron temas de Gestión Documental.
</t>
    </r>
    <r>
      <rPr>
        <b/>
        <sz val="10"/>
        <color rgb="FF800000"/>
        <rFont val="Arial"/>
        <family val="2"/>
      </rPr>
      <t xml:space="preserve">
Vigencia 2019: </t>
    </r>
    <r>
      <rPr>
        <sz val="10"/>
        <color rgb="FF800000"/>
        <rFont val="Arial"/>
        <family val="2"/>
      </rPr>
      <t>De igual forma se evidenció que en el Plan Institucional de Formación y Capacitación de la vigencia 2019, socializado con los funcionarios el 11 de febrero de 2019 mediante correo electrónico masivo, en los literales a) y b) del numeral 4.1.4 "CAPACITACIÓN" se establecieron capacitaciones relacionadas con el proceso de Gestión Documental.</t>
    </r>
  </si>
  <si>
    <r>
      <rPr>
        <b/>
        <sz val="10"/>
        <color rgb="FF800000"/>
        <rFont val="Arial"/>
        <family val="2"/>
      </rPr>
      <t xml:space="preserve">Vigencia 2018: </t>
    </r>
    <r>
      <rPr>
        <sz val="10"/>
        <color rgb="FF800000"/>
        <rFont val="Arial"/>
        <family val="2"/>
      </rPr>
      <t xml:space="preserve">Se evidenció correo electrónico del 31 de enero de 2018, mediante el cual la Dirección de Talento Humano de la  Agencia de Desarrollo Rural (ADR) citó a la Dirección Administrativa de esta misma Entidad para participar de la jornada de inducción para servidores y contratistas a ejecutarse en el mes de febrero de 2018, facilitando la charla de Gestión Documental.
Adicionalmente se observó la invitación masiva a participar de la jornada de inducción mediante: Circular 024 de 2018 emitida por la Secretaría General, correos electrónicos del 6, 7 y 8 de febrero de 2018, remitidos por el área de comunicaciones y dirigido a todos los funcionarios y colaboradores de la ADR, así como a través del fondo de pantalla instalado en los equipos de cómputo de la Entidad.
Se verificaron los listados de asistencia de participación en la inducción de servidores llevada a cabo el 2 de febrero de 2018.
</t>
    </r>
    <r>
      <rPr>
        <b/>
        <sz val="10"/>
        <color rgb="FF800000"/>
        <rFont val="Arial"/>
        <family val="2"/>
      </rPr>
      <t xml:space="preserve">
Vigencia 2019: </t>
    </r>
    <r>
      <rPr>
        <sz val="10"/>
        <color rgb="FF800000"/>
        <rFont val="Arial"/>
        <family val="2"/>
      </rPr>
      <t xml:space="preserve">mediante correo electrónico del 25 de febrero de 2019 se citó a los nuevos servidores Públicos de la Agencia de Desarrollo Rural (ADR) a participar en la </t>
    </r>
    <r>
      <rPr>
        <i/>
        <sz val="10"/>
        <color rgb="FF800000"/>
        <rFont val="Arial"/>
        <family val="2"/>
      </rPr>
      <t>"Jornada de Inducción Servidores Públicos Agencia Desarrollo Rural 2019"</t>
    </r>
    <r>
      <rPr>
        <sz val="10"/>
        <color rgb="FF800000"/>
        <rFont val="Arial"/>
        <family val="2"/>
      </rPr>
      <t xml:space="preserve"> . Esta se realizó el día 28 de febrero de 2019,  la cual contó con un espacio donde se abordaron temas relacionados con Gestión Documental.</t>
    </r>
  </si>
  <si>
    <r>
      <rPr>
        <b/>
        <sz val="10"/>
        <color rgb="FF800000"/>
        <rFont val="Arial"/>
        <family val="2"/>
      </rPr>
      <t xml:space="preserve">Vigencia 2018: </t>
    </r>
    <r>
      <rPr>
        <sz val="10"/>
        <color rgb="FF800000"/>
        <rFont val="Arial"/>
        <family val="2"/>
      </rPr>
      <t xml:space="preserve">Se observó la ejecución de la inducción dirigida a servidores y contratistas de la Agencia de Desarrollo Rural (ADR) realizada en el mes de febrero de 2018, 
</t>
    </r>
    <r>
      <rPr>
        <b/>
        <sz val="10"/>
        <color rgb="FF800000"/>
        <rFont val="Arial"/>
        <family val="2"/>
      </rPr>
      <t xml:space="preserve">Vigencia 2019: </t>
    </r>
    <r>
      <rPr>
        <sz val="10"/>
        <color rgb="FF800000"/>
        <rFont val="Arial"/>
        <family val="2"/>
      </rPr>
      <t>Se observó la inducción para nuevos servidores de la Agencia de Desarrollo Rural (ADR), realizada el 28 mes de febrero de 2019.</t>
    </r>
  </si>
  <si>
    <t xml:space="preserve">Se remitió a la Oficina de Control Interno la siguiente documentación: SIC aprobado, acta N° 2 del Comité Institucional de gestión y Desempeño, TRD de la ADR, comunicados de Remisión de las TRD para convalidación al AGN y acuse de recibido del mismo por el esa Entidad, link de publicación del PGD, Resolución 0218 de 2018, correo electrónico informando los contenidos de gestión documental a incluir en el PIC, PIC de la vigencia 2018, invitación, listados de asistencia y presentación de las charlas de formación e inducción para contratistas, contratos suscritos con el objeto de apoyar la gestión documental de la Entidad, contrato 471 de 2018 y Otro Sí N° 1 de este mismo contrato. 
Evidencias Sep-2018: Contrato 569 de 2018, documento “Requisitos Para la Gestión de Documentos Electrónicos”, documento denominado “Plan de Proyecto para Documentos Electrónicos” con evidencias de la etapa de pruebas, desarrollo e implementación, mesas de trabajo para actualización del registro de activos de información, informes de supervisión de contratistas relacionados con la organización y digitalización de los archivos, y documentación del proceso Gestión Documental en el SIG.
Evidencias Dic-2018: Memorando 20186100041313 del 19-nov-18 Remisión de documento "Requisitos para la Gestión de Documentos Electrónicos", evidencias de la etapa de pruebas, desarrollo e implementación del "Plan de Proyecto para Documentos Electrónicos", Informes de supervisión contratos suscritos para la apoyo a la gestión en el área de Gestión Documental, Contrato 567 de 2018 y Acta de entrega y recibido de documentación objeto de intervención por el mencionado contrato.
Evidencias Feb-2019: Correo del 18-ene-19 dirigido a "Bienestar y Capacitación ADR" con las necesidades de capacitación de Gestión Documental para la vigencia 2019, Plan Institucional de Capacitaciones ADR 2019, listados de asistencia y registro fotográfico de la participación de capacitaciones facilitadas por el Archivo General de la Nación en el mes de febrero de 2019. </t>
  </si>
  <si>
    <t>Se remitió a la Oficina de Control Interno la siguiente documentación:
- Correos electrónicos del 16 de enero, 7 de marzo y 10 de abril de 2018.
- Resolución 0218 del 28 de marzo de 2018.
- Plan Institucional de Formación y Capacitación para la vigencia 2018
- Correos electrónicos del 18 de enero y 11 de febrero de  2019.
- Plan Institucional de Formación y Capacitación para la vigencia 2019</t>
  </si>
  <si>
    <r>
      <rPr>
        <b/>
        <sz val="10"/>
        <color rgb="FF800000"/>
        <rFont val="Arial"/>
        <family val="2"/>
      </rPr>
      <t xml:space="preserve">Vigencia 2019: </t>
    </r>
    <r>
      <rPr>
        <sz val="10"/>
        <color rgb="FF800000"/>
        <rFont val="Arial"/>
        <family val="2"/>
      </rPr>
      <t>Mediante correo electrónico del 18 de enero de 2019 dirigido a Bienestar y Capacitación ADR, el área de Gestión Documental remitió las necesidades de capacitación de Gestión Documental para abordar en la vigencia 2019.  
El 11 de febrero de 2019, a través de correo electrónico masivo se socializó con los funcionarios de la Entidad, el</t>
    </r>
    <r>
      <rPr>
        <i/>
        <sz val="10"/>
        <color rgb="FF800000"/>
        <rFont val="Arial"/>
        <family val="2"/>
      </rPr>
      <t xml:space="preserve"> "Plan Institucional de Formación y Capacitación PIC 2019"</t>
    </r>
    <r>
      <rPr>
        <sz val="10"/>
        <color rgb="FF800000"/>
        <rFont val="Arial"/>
        <family val="2"/>
      </rPr>
      <t xml:space="preserve"> para la Agencia de Desarrollo Rural (ADR) (este documento se encuentra publicado de igual forma en la página web de la Entidad). 
Al respecto se evidencia que el área de gestión documental solicitó incluir en el Plan Institucional de Formación y Capacitación cinco (5) temáticas relacionadas con el proceso a su cargo, no obstante, en el  literal b) </t>
    </r>
    <r>
      <rPr>
        <i/>
        <sz val="10"/>
        <color rgb="FF800000"/>
        <rFont val="Arial"/>
        <family val="2"/>
      </rPr>
      <t xml:space="preserve">"Priorización" </t>
    </r>
    <r>
      <rPr>
        <sz val="10"/>
        <color rgb="FF800000"/>
        <rFont val="Arial"/>
        <family val="2"/>
      </rPr>
      <t xml:space="preserve">del numeral 4.1.4 </t>
    </r>
    <r>
      <rPr>
        <i/>
        <sz val="10"/>
        <color rgb="FF800000"/>
        <rFont val="Arial"/>
        <family val="2"/>
      </rPr>
      <t xml:space="preserve">"CAPACITACIÓN" </t>
    </r>
    <r>
      <rPr>
        <sz val="10"/>
        <color rgb="FF800000"/>
        <rFont val="Arial"/>
        <family val="2"/>
      </rPr>
      <t xml:space="preserve">del mencionado documento, se definió y priorizó únicamente la capacitación relacionada con </t>
    </r>
    <r>
      <rPr>
        <i/>
        <sz val="10"/>
        <color rgb="FF800000"/>
        <rFont val="Arial"/>
        <family val="2"/>
      </rPr>
      <t>"Lenguajes de programación para el desarrollo de la herramienta ORFEO</t>
    </r>
    <r>
      <rPr>
        <sz val="10"/>
        <color rgb="FF800000"/>
        <rFont val="Arial"/>
        <family val="2"/>
      </rPr>
      <t xml:space="preserve">", que tiene como grupo objetivo el personal de Gestión Documental (pág. 25 - PIC ADR 2019). 
De igual forma, en el literal a) </t>
    </r>
    <r>
      <rPr>
        <i/>
        <sz val="10"/>
        <color rgb="FF800000"/>
        <rFont val="Arial"/>
        <family val="2"/>
      </rPr>
      <t>"Resultado del diagnóstico de necesidades"</t>
    </r>
    <r>
      <rPr>
        <sz val="10"/>
        <color rgb="FF800000"/>
        <rFont val="Arial"/>
        <family val="2"/>
      </rPr>
      <t xml:space="preserve"> dentro de las capacitaciones internas se observó que quedó plasmada la capacitación relacionada con el paso a paso en el proceso de entrada y salida de los documentos.</t>
    </r>
  </si>
  <si>
    <t>De acuerdo con el cronograma de capacitaciones internas 2019, las capacitaciones en temas relacionados con gestión documental correspondientes al primer semestre de 2019, están proyectadas para ejecutarse en los meses de marzo y abril de 2019.
Si bien el Archivo General de la Nación mediante comunicado 2-2018-16098 (Rad. ADR 20186100105651 del 17 de diciembre de 2018), concluye dar por superado el presente hallazgo (hallazgo 4), la Oficina de Control Interno continuará realizando seguimiento periódico a esta acción, hasta tanto se ejecuten las actividades correspondientes a la vigencia 2019.</t>
  </si>
  <si>
    <t>Se evidenciaron la ejecución de acciones relacionadas con la adquisición de elementos de conservación documental a través de las órdenes de compra N° 20672 y 15475 (con su respectiva entrada a almacén)  y la aceptación de la oferta N° 605 de 2018 para la "Adquisición y puesta en funcionamiento de elementos e instrumentos de control para la conservación de los documentos recibidos del extinto INCODER", así como acciones relacionadas con la adquisición de instrumentos y/o implementación de mecanismos para la preservación digital como la suscripción del Contrato 560 de 2018, cuyo objeto es "Contratar la adquisición, instalación, configuración, migración y puesta en funcionamiento de una estructura tecnológica de hiperconvergencia de hardware y software, para la Agencia de Desarrollo Rural - ADR", y las acciones implementadas a través del aplicativo ORFEO para generar copia de respaldo del servidor de almacenamiento y los backup diarios sobre la información generada por esta herramienta.</t>
  </si>
  <si>
    <t>Se remitió a la Oficina de Control Interno la siguiente documentación:
- Circulares ADR 60 de 67 de 2018, mediante las cuales se cita a las capacitaciones de la vigencia 2018.
- Listados de Asistencia de las capacitaciones y presentaciones proyectadas. 
- Registro fotográfico de capacitaciones impartidas.
- Convocatoria a participar en las capacitcaciones virtuales facilitadas por el AGN (19 y 22 de febrero de 2019)
- Registro fotográfico y listados de asistencia de la participación en las capacitaciones facilitadas por el AGN.</t>
  </si>
  <si>
    <t>Jefe de la Oficina Jurídica, encargado del empleo Secretario General</t>
  </si>
  <si>
    <t>CLAUDIA SOFÍA ORTÍZ RODRÍGUEZ</t>
  </si>
  <si>
    <t>Secretario General (E)
Diego Edison Tiuzo García</t>
  </si>
  <si>
    <t>Informe OCI-2019-009 del 13-Mar-2019</t>
  </si>
  <si>
    <t>Informe OCI-2018-015
del 18-Jun-2018
Informe OCI-2019-009
del 13-Mar-2019</t>
  </si>
  <si>
    <t>Informe OCI-2018-015
del 18-Jun-2018
Informe OCI-2018-027 del 25-Sep-2018
Informe OCI-2019-009 del 13-Mar-2019</t>
  </si>
  <si>
    <t>Informe OCI-2018-009
del 20-Mar-2018
Informe OCI-2019-009 del 13-Mar-2019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</si>
</sst>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name val="Arial"/>
      <family val="2"/>
    </font>
    <font>
      <b/>
      <sz val="11"/>
      <color indexed="30"/>
      <name val="Arial"/>
      <family val="2"/>
    </font>
    <font>
      <sz val="11"/>
      <name val="Arial"/>
      <family val="2"/>
    </font>
    <font>
      <sz val="10"/>
      <color indexed="8"/>
      <name val="Arial"/>
      <family val="2"/>
    </font>
    <font>
      <b/>
      <sz val="9"/>
      <name val="Arial"/>
      <family val="2"/>
    </font>
    <font>
      <sz val="10"/>
      <name val="Arial"/>
      <family val="2"/>
    </font>
    <font>
      <b/>
      <sz val="10"/>
      <name val="Arial"/>
      <family val="2"/>
    </font>
    <font>
      <sz val="10"/>
      <color theme="1"/>
      <name val="Arial"/>
      <family val="2"/>
    </font>
    <font>
      <b/>
      <sz val="9"/>
      <color indexed="81"/>
      <name val="Tahoma"/>
      <family val="2"/>
    </font>
    <font>
      <sz val="9"/>
      <color indexed="81"/>
      <name val="Tahoma"/>
      <family val="2"/>
    </font>
    <font>
      <b/>
      <sz val="11"/>
      <color theme="1"/>
      <name val="Calibri"/>
      <family val="2"/>
      <scheme val="minor"/>
    </font>
    <font>
      <b/>
      <sz val="12"/>
      <color indexed="8"/>
      <name val="Arial"/>
      <family val="2"/>
    </font>
    <font>
      <b/>
      <sz val="9"/>
      <color theme="1"/>
      <name val="Arial"/>
      <family val="2"/>
    </font>
    <font>
      <b/>
      <sz val="8"/>
      <name val="Arial"/>
      <family val="2"/>
    </font>
    <font>
      <b/>
      <sz val="11"/>
      <color rgb="FFFF0000"/>
      <name val="Arial"/>
      <family val="2"/>
    </font>
    <font>
      <b/>
      <sz val="11"/>
      <color theme="1"/>
      <name val="Arial"/>
      <family val="2"/>
    </font>
    <font>
      <sz val="10"/>
      <color rgb="FFFF0000"/>
      <name val="Arial"/>
      <family val="2"/>
    </font>
    <font>
      <b/>
      <sz val="9"/>
      <color indexed="12"/>
      <name val="Tahoma"/>
      <family val="2"/>
    </font>
    <font>
      <sz val="9"/>
      <color indexed="12"/>
      <name val="Tahoma"/>
      <family val="2"/>
    </font>
    <font>
      <i/>
      <sz val="9"/>
      <color indexed="81"/>
      <name val="Tahoma"/>
      <family val="2"/>
    </font>
    <font>
      <sz val="10"/>
      <color rgb="FF800000"/>
      <name val="Arial"/>
      <family val="2"/>
    </font>
    <font>
      <b/>
      <sz val="11"/>
      <color theme="8" tint="-0.249977111117893"/>
      <name val="Arial"/>
      <family val="2"/>
    </font>
    <font>
      <sz val="11"/>
      <color theme="8" tint="-0.249977111117893"/>
      <name val="Arial"/>
      <family val="2"/>
    </font>
    <font>
      <u/>
      <sz val="10"/>
      <color rgb="FF800000"/>
      <name val="Arial"/>
      <family val="2"/>
    </font>
    <font>
      <b/>
      <sz val="10"/>
      <color rgb="FF800000"/>
      <name val="Arial"/>
      <family val="2"/>
    </font>
    <font>
      <i/>
      <sz val="10"/>
      <color rgb="FF800000"/>
      <name val="Arial"/>
      <family val="2"/>
    </font>
    <font>
      <sz val="11"/>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s>
  <borders count="3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s>
  <cellStyleXfs count="2">
    <xf numFmtId="0" fontId="0" fillId="0" borderId="0"/>
    <xf numFmtId="9" fontId="27" fillId="0" borderId="0" applyFont="0" applyFill="0" applyBorder="0" applyAlignment="0" applyProtection="0"/>
  </cellStyleXfs>
  <cellXfs count="306">
    <xf numFmtId="0" fontId="0" fillId="0" borderId="0" xfId="0"/>
    <xf numFmtId="0" fontId="2" fillId="0" borderId="5" xfId="0" applyFont="1" applyBorder="1" applyAlignment="1">
      <alignment horizontal="left" vertical="center"/>
    </xf>
    <xf numFmtId="0" fontId="2" fillId="0" borderId="6" xfId="0" applyFont="1" applyBorder="1" applyAlignment="1">
      <alignment horizontal="left" vertical="center"/>
    </xf>
    <xf numFmtId="0" fontId="6" fillId="3" borderId="4" xfId="0" applyFont="1" applyFill="1" applyBorder="1" applyAlignment="1">
      <alignment horizontal="justify" vertical="top" wrapText="1"/>
    </xf>
    <xf numFmtId="0" fontId="8" fillId="0" borderId="4" xfId="0" applyFont="1" applyFill="1" applyBorder="1" applyAlignment="1">
      <alignment horizontal="justify" vertical="top" wrapText="1"/>
    </xf>
    <xf numFmtId="0" fontId="6" fillId="0" borderId="0" xfId="0" applyFont="1" applyAlignment="1">
      <alignment horizontal="justify" vertical="center" wrapText="1"/>
    </xf>
    <xf numFmtId="9" fontId="6" fillId="0" borderId="0" xfId="0" applyNumberFormat="1" applyFont="1" applyAlignment="1">
      <alignment horizontal="justify" vertical="center" wrapText="1"/>
    </xf>
    <xf numFmtId="0" fontId="8" fillId="0" borderId="0" xfId="0" applyFont="1" applyAlignment="1">
      <alignment horizontal="justify" vertical="center" wrapText="1"/>
    </xf>
    <xf numFmtId="0" fontId="4" fillId="0" borderId="0" xfId="0" applyFont="1" applyAlignment="1">
      <alignment horizontal="justify" vertical="center" wrapText="1"/>
    </xf>
    <xf numFmtId="0" fontId="7" fillId="0" borderId="0" xfId="0" applyFont="1" applyAlignment="1">
      <alignment horizontal="right" vertical="center" wrapText="1"/>
    </xf>
    <xf numFmtId="0" fontId="8" fillId="0" borderId="0" xfId="0" applyFont="1" applyAlignment="1">
      <alignment horizontal="right" vertical="center" wrapText="1"/>
    </xf>
    <xf numFmtId="0" fontId="7" fillId="0" borderId="0" xfId="0" applyFont="1" applyAlignment="1">
      <alignment horizontal="justify" vertical="center" wrapText="1"/>
    </xf>
    <xf numFmtId="9" fontId="7" fillId="0" borderId="0" xfId="0" applyNumberFormat="1" applyFont="1" applyAlignment="1">
      <alignment horizontal="justify" vertical="center" wrapText="1"/>
    </xf>
    <xf numFmtId="0" fontId="6" fillId="3" borderId="8" xfId="0" applyFont="1" applyFill="1" applyBorder="1" applyAlignment="1">
      <alignment horizontal="justify" vertical="top" wrapText="1"/>
    </xf>
    <xf numFmtId="0" fontId="8" fillId="0" borderId="8" xfId="0" applyFont="1" applyFill="1" applyBorder="1" applyAlignment="1">
      <alignment horizontal="justify" vertical="top" wrapText="1"/>
    </xf>
    <xf numFmtId="0" fontId="5" fillId="2" borderId="16" xfId="0" applyFont="1" applyFill="1" applyBorder="1" applyAlignment="1">
      <alignment horizontal="center" vertical="center" wrapText="1"/>
    </xf>
    <xf numFmtId="0" fontId="8" fillId="0" borderId="20" xfId="0" applyFont="1" applyFill="1" applyBorder="1" applyAlignment="1">
      <alignment horizontal="justify" vertical="top" wrapText="1"/>
    </xf>
    <xf numFmtId="0" fontId="8" fillId="0" borderId="18" xfId="0" applyFont="1" applyFill="1" applyBorder="1" applyAlignment="1">
      <alignment horizontal="justify" vertical="top" wrapText="1"/>
    </xf>
    <xf numFmtId="0" fontId="8" fillId="0" borderId="22" xfId="0" applyFont="1" applyFill="1" applyBorder="1" applyAlignment="1">
      <alignment horizontal="justify" vertical="top" wrapText="1"/>
    </xf>
    <xf numFmtId="0" fontId="8" fillId="0" borderId="23" xfId="0" applyFont="1" applyFill="1" applyBorder="1" applyAlignment="1">
      <alignment horizontal="justify" vertical="top" wrapText="1"/>
    </xf>
    <xf numFmtId="0" fontId="8" fillId="0" borderId="13" xfId="0" applyFont="1" applyFill="1" applyBorder="1" applyAlignment="1">
      <alignment horizontal="justify" vertical="top" wrapText="1"/>
    </xf>
    <xf numFmtId="0" fontId="8" fillId="0" borderId="24" xfId="0" applyFont="1" applyFill="1" applyBorder="1" applyAlignment="1">
      <alignment horizontal="justify" vertical="top" wrapText="1"/>
    </xf>
    <xf numFmtId="0" fontId="1"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0" borderId="27" xfId="0" applyFont="1" applyFill="1" applyBorder="1" applyAlignment="1">
      <alignment horizontal="justify" vertical="top" wrapText="1"/>
    </xf>
    <xf numFmtId="0" fontId="8" fillId="0" borderId="29" xfId="0" applyFont="1" applyFill="1" applyBorder="1" applyAlignment="1">
      <alignment horizontal="justify" vertical="top" wrapText="1"/>
    </xf>
    <xf numFmtId="0" fontId="6" fillId="2" borderId="8"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 fillId="0" borderId="6" xfId="0" applyFont="1" applyBorder="1" applyAlignment="1">
      <alignment horizontal="center" vertical="center"/>
    </xf>
    <xf numFmtId="0" fontId="8" fillId="0" borderId="4" xfId="0" applyFont="1" applyFill="1" applyBorder="1" applyAlignment="1">
      <alignment horizontal="justify" vertical="top" wrapText="1"/>
    </xf>
    <xf numFmtId="9" fontId="6" fillId="3" borderId="4" xfId="0" applyNumberFormat="1" applyFont="1" applyFill="1" applyBorder="1" applyAlignment="1">
      <alignment horizontal="center" vertical="center" wrapText="1"/>
    </xf>
    <xf numFmtId="0" fontId="1" fillId="0" borderId="4" xfId="0" applyFont="1" applyBorder="1" applyAlignment="1">
      <alignment horizontal="center"/>
    </xf>
    <xf numFmtId="0" fontId="8" fillId="0" borderId="0" xfId="0" applyFont="1" applyAlignment="1">
      <alignment horizontal="center" vertical="center" wrapText="1"/>
    </xf>
    <xf numFmtId="0" fontId="0" fillId="0" borderId="0" xfId="0" applyAlignment="1">
      <alignment horizontal="center"/>
    </xf>
    <xf numFmtId="0" fontId="6" fillId="3" borderId="8" xfId="0" applyFont="1" applyFill="1" applyBorder="1" applyAlignment="1" applyProtection="1">
      <alignment horizontal="center" vertical="center" wrapText="1"/>
      <protection locked="0"/>
    </xf>
    <xf numFmtId="10" fontId="7" fillId="0" borderId="0" xfId="0" applyNumberFormat="1" applyFont="1" applyAlignment="1">
      <alignment horizontal="center" vertical="center" wrapText="1"/>
    </xf>
    <xf numFmtId="10" fontId="6" fillId="0" borderId="8" xfId="0" applyNumberFormat="1" applyFont="1" applyFill="1" applyBorder="1" applyAlignment="1">
      <alignment horizontal="center" vertical="center" wrapText="1"/>
    </xf>
    <xf numFmtId="10" fontId="6" fillId="0" borderId="4" xfId="0" applyNumberFormat="1" applyFont="1" applyFill="1" applyBorder="1" applyAlignment="1">
      <alignment horizontal="center" vertical="center" wrapText="1"/>
    </xf>
    <xf numFmtId="10" fontId="6" fillId="0" borderId="8" xfId="0" applyNumberFormat="1" applyFont="1" applyFill="1" applyBorder="1" applyAlignment="1">
      <alignment horizontal="center" vertical="center" wrapText="1"/>
    </xf>
    <xf numFmtId="1" fontId="6" fillId="3" borderId="8" xfId="0" applyNumberFormat="1" applyFont="1" applyFill="1" applyBorder="1" applyAlignment="1">
      <alignment horizontal="center" vertical="top" wrapText="1"/>
    </xf>
    <xf numFmtId="1" fontId="6" fillId="3" borderId="0" xfId="0" applyNumberFormat="1" applyFont="1" applyFill="1" applyBorder="1" applyAlignment="1">
      <alignment horizontal="center" vertical="top" wrapText="1"/>
    </xf>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4" xfId="0" applyFill="1" applyBorder="1" applyAlignment="1">
      <alignment horizontal="center" vertical="center"/>
    </xf>
    <xf numFmtId="0" fontId="6" fillId="0" borderId="8" xfId="0" applyFont="1" applyFill="1" applyBorder="1" applyAlignment="1">
      <alignment horizontal="justify" vertical="center" wrapText="1"/>
    </xf>
    <xf numFmtId="14" fontId="6" fillId="0" borderId="8" xfId="0" applyNumberFormat="1" applyFont="1" applyFill="1" applyBorder="1" applyAlignment="1">
      <alignment horizontal="justify" vertical="center" wrapText="1"/>
    </xf>
    <xf numFmtId="14" fontId="6" fillId="3" borderId="8" xfId="0" applyNumberFormat="1" applyFont="1" applyFill="1" applyBorder="1" applyAlignment="1">
      <alignment horizontal="center" vertical="center" wrapText="1"/>
    </xf>
    <xf numFmtId="1" fontId="6" fillId="3" borderId="8" xfId="0" applyNumberFormat="1" applyFont="1" applyFill="1" applyBorder="1" applyAlignment="1">
      <alignment horizontal="center" vertical="center" wrapText="1"/>
    </xf>
    <xf numFmtId="0" fontId="4" fillId="0" borderId="4" xfId="0" applyFont="1" applyFill="1" applyBorder="1" applyAlignment="1">
      <alignment horizontal="justify" vertical="center" wrapText="1"/>
    </xf>
    <xf numFmtId="14" fontId="6" fillId="0" borderId="4" xfId="0" applyNumberFormat="1" applyFont="1" applyFill="1" applyBorder="1" applyAlignment="1">
      <alignment horizontal="justify" vertical="center" wrapText="1"/>
    </xf>
    <xf numFmtId="14" fontId="6" fillId="3" borderId="4" xfId="0" applyNumberFormat="1" applyFont="1" applyFill="1" applyBorder="1" applyAlignment="1">
      <alignment horizontal="center" vertical="center" wrapText="1"/>
    </xf>
    <xf numFmtId="1" fontId="6" fillId="3" borderId="4"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0" fontId="6" fillId="3" borderId="8" xfId="0" applyFont="1" applyFill="1" applyBorder="1" applyAlignment="1" applyProtection="1">
      <alignment horizontal="justify" vertical="center" wrapText="1"/>
      <protection locked="0"/>
    </xf>
    <xf numFmtId="9" fontId="6" fillId="3" borderId="4" xfId="0" applyNumberFormat="1" applyFont="1" applyFill="1" applyBorder="1" applyAlignment="1">
      <alignment horizontal="justify" vertical="center" wrapText="1"/>
    </xf>
    <xf numFmtId="14" fontId="6" fillId="0" borderId="8" xfId="0" applyNumberFormat="1" applyFont="1" applyFill="1" applyBorder="1" applyAlignment="1">
      <alignment horizontal="center" vertical="center" wrapText="1"/>
    </xf>
    <xf numFmtId="0" fontId="6" fillId="0" borderId="8" xfId="0" applyFont="1" applyFill="1" applyBorder="1" applyAlignment="1">
      <alignment horizontal="justify"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1" fillId="0" borderId="6" xfId="0" applyFont="1" applyBorder="1" applyAlignment="1">
      <alignment horizontal="center" vertical="center"/>
    </xf>
    <xf numFmtId="10" fontId="6" fillId="0" borderId="8" xfId="0" applyNumberFormat="1" applyFont="1" applyFill="1" applyBorder="1" applyAlignment="1">
      <alignment horizontal="center" vertical="center" wrapText="1"/>
    </xf>
    <xf numFmtId="0" fontId="7" fillId="0" borderId="0" xfId="0" applyFont="1" applyAlignment="1">
      <alignment horizontal="right" vertical="center" wrapText="1"/>
    </xf>
    <xf numFmtId="0" fontId="5" fillId="2" borderId="16"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justify" vertical="center" wrapText="1"/>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8" fillId="2" borderId="4" xfId="0" applyFont="1" applyFill="1" applyBorder="1" applyAlignment="1" applyProtection="1">
      <alignment horizontal="center" vertical="center" wrapText="1"/>
      <protection locked="0"/>
    </xf>
    <xf numFmtId="14" fontId="6" fillId="0" borderId="8" xfId="0" applyNumberFormat="1" applyFont="1" applyFill="1" applyBorder="1" applyAlignment="1" applyProtection="1">
      <alignment horizontal="center" vertical="center" wrapText="1"/>
      <protection locked="0"/>
    </xf>
    <xf numFmtId="1" fontId="6" fillId="0" borderId="8" xfId="0" applyNumberFormat="1" applyFont="1" applyFill="1" applyBorder="1" applyAlignment="1" applyProtection="1">
      <alignment horizontal="center" vertical="center" wrapText="1"/>
      <protection locked="0"/>
    </xf>
    <xf numFmtId="10" fontId="6" fillId="0" borderId="8" xfId="0" applyNumberFormat="1" applyFont="1" applyFill="1" applyBorder="1" applyAlignment="1" applyProtection="1">
      <alignment horizontal="center" vertical="center" wrapText="1"/>
      <protection locked="0"/>
    </xf>
    <xf numFmtId="0" fontId="21" fillId="0" borderId="8" xfId="0" applyFont="1" applyFill="1" applyBorder="1" applyAlignment="1" applyProtection="1">
      <alignment horizontal="justify" vertical="center" wrapText="1"/>
      <protection locked="0"/>
    </xf>
    <xf numFmtId="0" fontId="8" fillId="0" borderId="8" xfId="0" applyFont="1" applyFill="1" applyBorder="1" applyAlignment="1" applyProtection="1">
      <alignment horizontal="justify" vertical="center" wrapText="1"/>
      <protection locked="0"/>
    </xf>
    <xf numFmtId="0" fontId="21" fillId="0" borderId="27" xfId="0" applyFont="1" applyFill="1" applyBorder="1" applyAlignment="1" applyProtection="1">
      <alignment horizontal="justify" vertical="center" wrapText="1"/>
      <protection locked="0"/>
    </xf>
    <xf numFmtId="0" fontId="8" fillId="0" borderId="22" xfId="0" applyFont="1" applyFill="1" applyBorder="1" applyAlignment="1" applyProtection="1">
      <alignment horizontal="justify" vertical="center" wrapText="1"/>
      <protection locked="0"/>
    </xf>
    <xf numFmtId="0" fontId="8" fillId="0" borderId="23" xfId="0" applyFont="1" applyFill="1" applyBorder="1" applyAlignment="1" applyProtection="1">
      <alignment horizontal="justify" vertical="center" wrapText="1"/>
      <protection locked="0"/>
    </xf>
    <xf numFmtId="0" fontId="0" fillId="0" borderId="0" xfId="0" applyFill="1" applyAlignment="1" applyProtection="1">
      <alignment vertical="center"/>
      <protection locked="0"/>
    </xf>
    <xf numFmtId="0" fontId="4" fillId="0" borderId="4" xfId="0" applyFont="1" applyFill="1" applyBorder="1" applyAlignment="1" applyProtection="1">
      <alignment horizontal="justify" vertical="center" wrapText="1"/>
      <protection locked="0"/>
    </xf>
    <xf numFmtId="14" fontId="6" fillId="0" borderId="4" xfId="0" applyNumberFormat="1" applyFont="1" applyFill="1" applyBorder="1" applyAlignment="1" applyProtection="1">
      <alignment horizontal="center" vertical="center" wrapText="1"/>
      <protection locked="0"/>
    </xf>
    <xf numFmtId="1" fontId="6" fillId="3" borderId="8" xfId="0" applyNumberFormat="1" applyFont="1" applyFill="1" applyBorder="1" applyAlignment="1" applyProtection="1">
      <alignment horizontal="center" vertical="center" wrapText="1"/>
      <protection locked="0"/>
    </xf>
    <xf numFmtId="10" fontId="6" fillId="0" borderId="4" xfId="0" applyNumberFormat="1" applyFont="1" applyFill="1" applyBorder="1" applyAlignment="1" applyProtection="1">
      <alignment horizontal="center" vertical="center" wrapText="1"/>
      <protection locked="0"/>
    </xf>
    <xf numFmtId="9" fontId="6" fillId="3" borderId="4" xfId="0" applyNumberFormat="1" applyFont="1" applyFill="1" applyBorder="1" applyAlignment="1" applyProtection="1">
      <alignment horizontal="justify" vertical="center" wrapText="1"/>
      <protection locked="0"/>
    </xf>
    <xf numFmtId="0" fontId="8" fillId="0" borderId="4" xfId="0" applyFont="1" applyFill="1" applyBorder="1" applyAlignment="1" applyProtection="1">
      <alignment horizontal="justify" vertical="center" wrapText="1"/>
      <protection locked="0"/>
    </xf>
    <xf numFmtId="0" fontId="8" fillId="0" borderId="13" xfId="0" applyFont="1" applyFill="1" applyBorder="1" applyAlignment="1" applyProtection="1">
      <alignment horizontal="justify" vertical="center" wrapText="1"/>
      <protection locked="0"/>
    </xf>
    <xf numFmtId="0" fontId="8" fillId="0" borderId="24" xfId="0" applyFont="1" applyFill="1" applyBorder="1" applyAlignment="1" applyProtection="1">
      <alignment horizontal="justify" vertical="center" wrapText="1"/>
      <protection locked="0"/>
    </xf>
    <xf numFmtId="10" fontId="8" fillId="0" borderId="4" xfId="0" applyNumberFormat="1"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14" fontId="6" fillId="0" borderId="8" xfId="0" applyNumberFormat="1" applyFont="1" applyFill="1" applyBorder="1" applyAlignment="1" applyProtection="1">
      <alignment horizontal="justify" vertical="center" wrapText="1"/>
      <protection locked="0"/>
    </xf>
    <xf numFmtId="14" fontId="6" fillId="3" borderId="8" xfId="0" applyNumberFormat="1" applyFont="1" applyFill="1" applyBorder="1" applyAlignment="1" applyProtection="1">
      <alignment horizontal="center" vertical="center" wrapText="1"/>
      <protection locked="0"/>
    </xf>
    <xf numFmtId="0" fontId="8" fillId="0" borderId="27" xfId="0" applyFont="1" applyFill="1" applyBorder="1" applyAlignment="1" applyProtection="1">
      <alignment horizontal="justify" vertical="center" wrapText="1"/>
      <protection locked="0"/>
    </xf>
    <xf numFmtId="14" fontId="6" fillId="0" borderId="4" xfId="0" applyNumberFormat="1" applyFont="1" applyFill="1" applyBorder="1" applyAlignment="1" applyProtection="1">
      <alignment horizontal="justify" vertical="center" wrapText="1"/>
      <protection locked="0"/>
    </xf>
    <xf numFmtId="14" fontId="6" fillId="3" borderId="4" xfId="0" applyNumberFormat="1" applyFont="1" applyFill="1" applyBorder="1" applyAlignment="1" applyProtection="1">
      <alignment horizontal="center" vertical="center" wrapText="1"/>
      <protection locked="0"/>
    </xf>
    <xf numFmtId="9" fontId="6" fillId="3" borderId="4" xfId="0" applyNumberFormat="1" applyFont="1" applyFill="1" applyBorder="1" applyAlignment="1" applyProtection="1">
      <alignment horizontal="center" vertical="center" wrapText="1"/>
      <protection locked="0"/>
    </xf>
    <xf numFmtId="0" fontId="6" fillId="3" borderId="4" xfId="0" applyFont="1" applyFill="1" applyBorder="1" applyAlignment="1" applyProtection="1">
      <alignment horizontal="justify" vertical="center" wrapText="1"/>
      <protection locked="0"/>
    </xf>
    <xf numFmtId="0" fontId="8" fillId="0" borderId="29" xfId="0" applyFont="1" applyFill="1" applyBorder="1" applyAlignment="1" applyProtection="1">
      <alignment horizontal="justify" vertical="center" wrapText="1"/>
      <protection locked="0"/>
    </xf>
    <xf numFmtId="1" fontId="6" fillId="3" borderId="4" xfId="0" applyNumberFormat="1" applyFont="1" applyFill="1" applyBorder="1" applyAlignment="1" applyProtection="1">
      <alignment horizontal="center" vertical="center" wrapText="1"/>
      <protection locked="0"/>
    </xf>
    <xf numFmtId="0" fontId="6" fillId="0" borderId="0" xfId="0" applyFont="1" applyAlignment="1" applyProtection="1">
      <alignment horizontal="justify" vertical="center" wrapText="1"/>
      <protection locked="0"/>
    </xf>
    <xf numFmtId="0" fontId="8" fillId="0" borderId="0" xfId="0" applyFont="1" applyAlignment="1" applyProtection="1">
      <alignment horizontal="justify" vertical="center" wrapText="1"/>
      <protection locked="0"/>
    </xf>
    <xf numFmtId="1" fontId="6" fillId="3" borderId="0"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4" fillId="0" borderId="0" xfId="0" applyFont="1" applyAlignment="1" applyProtection="1">
      <alignment horizontal="justify" vertical="center" wrapText="1"/>
      <protection locked="0"/>
    </xf>
    <xf numFmtId="0" fontId="7" fillId="0" borderId="0" xfId="0" applyFont="1" applyAlignment="1" applyProtection="1">
      <alignment horizontal="right" vertical="center" wrapText="1"/>
      <protection locked="0"/>
    </xf>
    <xf numFmtId="0" fontId="8" fillId="0" borderId="0" xfId="0" applyFont="1" applyAlignment="1" applyProtection="1">
      <alignment horizontal="right" vertical="center" wrapText="1"/>
      <protection locked="0"/>
    </xf>
    <xf numFmtId="0" fontId="7" fillId="0" borderId="0" xfId="0" applyFont="1" applyAlignment="1" applyProtection="1">
      <alignment horizontal="justify" vertical="center" wrapText="1"/>
      <protection locked="0"/>
    </xf>
    <xf numFmtId="9" fontId="7" fillId="0" borderId="0" xfId="0" applyNumberFormat="1" applyFont="1" applyAlignment="1" applyProtection="1">
      <alignment horizontal="justify" vertical="center" wrapText="1"/>
      <protection locked="0"/>
    </xf>
    <xf numFmtId="10" fontId="7" fillId="0" borderId="0" xfId="0" applyNumberFormat="1" applyFont="1" applyAlignment="1" applyProtection="1">
      <alignment horizontal="center" vertical="center" wrapText="1"/>
      <protection locked="0"/>
    </xf>
    <xf numFmtId="10" fontId="6" fillId="3" borderId="4" xfId="0" applyNumberFormat="1" applyFont="1" applyFill="1" applyBorder="1" applyAlignment="1" applyProtection="1">
      <alignment horizontal="center" vertical="center" wrapText="1"/>
      <protection locked="0"/>
    </xf>
    <xf numFmtId="10" fontId="6" fillId="0" borderId="8" xfId="0" applyNumberFormat="1" applyFont="1" applyFill="1" applyBorder="1" applyAlignment="1" applyProtection="1">
      <alignment horizontal="center" vertical="center" wrapText="1"/>
      <protection locked="0"/>
    </xf>
    <xf numFmtId="9" fontId="6" fillId="0" borderId="4" xfId="0" applyNumberFormat="1" applyFont="1" applyFill="1" applyBorder="1" applyAlignment="1" applyProtection="1">
      <alignment horizontal="justify" vertical="center" wrapText="1"/>
      <protection locked="0"/>
    </xf>
    <xf numFmtId="10" fontId="6" fillId="0" borderId="0" xfId="0" applyNumberFormat="1" applyFont="1" applyAlignment="1" applyProtection="1">
      <alignment horizontal="justify" vertical="center" wrapText="1"/>
      <protection locked="0"/>
    </xf>
    <xf numFmtId="0" fontId="21" fillId="0" borderId="23" xfId="0" applyFont="1" applyFill="1" applyBorder="1" applyAlignment="1" applyProtection="1">
      <alignment horizontal="justify" vertical="center" wrapText="1"/>
      <protection locked="0"/>
    </xf>
    <xf numFmtId="0" fontId="21" fillId="0" borderId="20" xfId="0" applyFont="1" applyFill="1" applyBorder="1" applyAlignment="1" applyProtection="1">
      <alignment horizontal="justify" vertical="center" wrapText="1"/>
      <protection locked="0"/>
    </xf>
    <xf numFmtId="0" fontId="21" fillId="0" borderId="24" xfId="0" applyFont="1" applyFill="1" applyBorder="1" applyAlignment="1" applyProtection="1">
      <alignment horizontal="justify" vertical="center" wrapText="1"/>
      <protection locked="0"/>
    </xf>
    <xf numFmtId="0" fontId="21" fillId="0" borderId="18" xfId="0" applyFont="1" applyFill="1" applyBorder="1" applyAlignment="1" applyProtection="1">
      <alignment horizontal="justify" vertical="center" wrapText="1"/>
      <protection locked="0"/>
    </xf>
    <xf numFmtId="0" fontId="21" fillId="3" borderId="23" xfId="0" applyFont="1" applyFill="1" applyBorder="1" applyAlignment="1" applyProtection="1">
      <alignment horizontal="justify" vertical="center" wrapText="1"/>
      <protection locked="0"/>
    </xf>
    <xf numFmtId="0" fontId="21" fillId="3" borderId="24" xfId="0" applyFont="1" applyFill="1" applyBorder="1" applyAlignment="1" applyProtection="1">
      <alignment horizontal="justify" vertical="center" wrapText="1"/>
      <protection locked="0"/>
    </xf>
    <xf numFmtId="0" fontId="21" fillId="0" borderId="4" xfId="0" applyFont="1" applyFill="1" applyBorder="1" applyAlignment="1" applyProtection="1">
      <alignment horizontal="justify" vertical="center" wrapText="1"/>
      <protection locked="0"/>
    </xf>
    <xf numFmtId="0" fontId="21" fillId="3" borderId="8" xfId="0" applyFont="1" applyFill="1" applyBorder="1" applyAlignment="1" applyProtection="1">
      <alignment horizontal="justify" vertical="center" wrapText="1"/>
      <protection locked="0"/>
    </xf>
    <xf numFmtId="0" fontId="21" fillId="3" borderId="4" xfId="0" applyFont="1" applyFill="1" applyBorder="1" applyAlignment="1" applyProtection="1">
      <alignment horizontal="justify" vertical="center" wrapText="1"/>
      <protection locked="0"/>
    </xf>
    <xf numFmtId="0" fontId="21" fillId="3" borderId="34" xfId="0" applyFont="1" applyFill="1" applyBorder="1" applyAlignment="1" applyProtection="1">
      <alignment vertical="center" wrapText="1"/>
      <protection locked="0"/>
    </xf>
    <xf numFmtId="0" fontId="21" fillId="3" borderId="8" xfId="0" applyFont="1" applyFill="1" applyBorder="1" applyAlignment="1" applyProtection="1">
      <alignment vertical="center" wrapText="1"/>
      <protection locked="0"/>
    </xf>
    <xf numFmtId="0" fontId="21" fillId="0" borderId="34" xfId="0" applyFont="1" applyFill="1" applyBorder="1" applyAlignment="1" applyProtection="1">
      <alignment horizontal="justify" vertical="center" wrapText="1"/>
      <protection locked="0"/>
    </xf>
    <xf numFmtId="0" fontId="21" fillId="0" borderId="8" xfId="0" applyFont="1" applyFill="1" applyBorder="1" applyAlignment="1" applyProtection="1">
      <alignment horizontal="justify" vertical="center" wrapText="1"/>
      <protection locked="0"/>
    </xf>
    <xf numFmtId="0" fontId="21" fillId="0" borderId="23" xfId="0" applyFont="1" applyFill="1" applyBorder="1" applyAlignment="1" applyProtection="1">
      <alignment horizontal="justify" vertical="center" wrapText="1"/>
      <protection locked="0"/>
    </xf>
    <xf numFmtId="10" fontId="6" fillId="0" borderId="8" xfId="0" applyNumberFormat="1" applyFont="1" applyFill="1" applyBorder="1" applyAlignment="1" applyProtection="1">
      <alignment horizontal="center" vertical="center" wrapText="1"/>
      <protection locked="0"/>
    </xf>
    <xf numFmtId="10" fontId="8" fillId="0" borderId="8" xfId="0" applyNumberFormat="1" applyFont="1" applyFill="1" applyBorder="1" applyAlignment="1" applyProtection="1">
      <alignment horizontal="center" vertical="center" wrapText="1"/>
      <protection locked="0"/>
    </xf>
    <xf numFmtId="9" fontId="0" fillId="3" borderId="0" xfId="1" applyFont="1" applyFill="1"/>
    <xf numFmtId="0" fontId="22" fillId="0" borderId="5" xfId="0" applyFont="1" applyFill="1" applyBorder="1" applyAlignment="1" applyProtection="1">
      <alignment horizontal="left" vertical="center"/>
      <protection locked="0"/>
    </xf>
    <xf numFmtId="0" fontId="22" fillId="0" borderId="6" xfId="0" applyFont="1" applyFill="1" applyBorder="1" applyAlignment="1" applyProtection="1">
      <alignment horizontal="left" vertical="center"/>
      <protection locked="0"/>
    </xf>
    <xf numFmtId="0" fontId="22" fillId="0" borderId="6" xfId="0" applyFont="1" applyFill="1" applyBorder="1" applyAlignment="1" applyProtection="1">
      <alignment horizontal="center" vertical="center"/>
      <protection locked="0"/>
    </xf>
    <xf numFmtId="0" fontId="8" fillId="0" borderId="8" xfId="0" applyFont="1" applyFill="1" applyBorder="1" applyAlignment="1" applyProtection="1">
      <alignment horizontal="left" vertical="center" wrapText="1"/>
      <protection locked="0"/>
    </xf>
    <xf numFmtId="0" fontId="6" fillId="0" borderId="2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6" fillId="0" borderId="8" xfId="0" applyFont="1" applyFill="1" applyBorder="1" applyAlignment="1">
      <alignment horizontal="justify" vertical="top" wrapText="1"/>
    </xf>
    <xf numFmtId="0" fontId="6" fillId="0" borderId="4" xfId="0" applyFont="1" applyFill="1" applyBorder="1" applyAlignment="1">
      <alignment horizontal="justify" vertical="top" wrapText="1"/>
    </xf>
    <xf numFmtId="0" fontId="5" fillId="2" borderId="8" xfId="0" applyFont="1" applyFill="1" applyBorder="1" applyAlignment="1">
      <alignment horizontal="center" vertical="center" textRotation="89" wrapText="1"/>
    </xf>
    <xf numFmtId="0" fontId="5" fillId="2" borderId="4" xfId="0" applyFont="1" applyFill="1" applyBorder="1" applyAlignment="1">
      <alignment horizontal="center" vertical="center" textRotation="89" wrapText="1"/>
    </xf>
    <xf numFmtId="0" fontId="6" fillId="0" borderId="8" xfId="0" applyFont="1" applyFill="1" applyBorder="1" applyAlignment="1">
      <alignment horizontal="justify" vertical="center" wrapText="1"/>
    </xf>
    <xf numFmtId="0" fontId="8" fillId="0" borderId="4" xfId="0" applyFont="1" applyFill="1" applyBorder="1" applyAlignment="1">
      <alignment horizontal="justify" vertical="center" wrapText="1"/>
    </xf>
    <xf numFmtId="10" fontId="6" fillId="3" borderId="8" xfId="0" applyNumberFormat="1" applyFont="1" applyFill="1" applyBorder="1" applyAlignment="1">
      <alignment horizontal="center" vertical="center" wrapText="1"/>
    </xf>
    <xf numFmtId="10" fontId="6" fillId="3" borderId="4" xfId="0" applyNumberFormat="1" applyFont="1" applyFill="1" applyBorder="1" applyAlignment="1">
      <alignment horizontal="center" vertical="center" wrapText="1"/>
    </xf>
    <xf numFmtId="10" fontId="6" fillId="3" borderId="34" xfId="0" applyNumberFormat="1" applyFont="1" applyFill="1" applyBorder="1" applyAlignment="1">
      <alignment horizontal="center" vertical="center" wrapText="1"/>
    </xf>
    <xf numFmtId="10" fontId="6" fillId="3" borderId="33"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8" xfId="0" applyFont="1" applyFill="1" applyBorder="1" applyAlignment="1">
      <alignment horizontal="justify" vertical="top" wrapText="1"/>
    </xf>
    <xf numFmtId="0" fontId="7" fillId="0" borderId="4" xfId="0" applyFont="1" applyFill="1" applyBorder="1" applyAlignment="1">
      <alignment horizontal="justify" vertical="top" wrapText="1"/>
    </xf>
    <xf numFmtId="0" fontId="1" fillId="0" borderId="1" xfId="0" applyFont="1" applyBorder="1" applyAlignment="1">
      <alignment horizontal="left"/>
    </xf>
    <xf numFmtId="0" fontId="1" fillId="0" borderId="2" xfId="0" applyFont="1" applyBorder="1" applyAlignment="1">
      <alignment horizontal="left"/>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5" fillId="0" borderId="4" xfId="0" applyFont="1" applyBorder="1" applyAlignment="1">
      <alignment horizontal="left"/>
    </xf>
    <xf numFmtId="0" fontId="1" fillId="0" borderId="1" xfId="0" applyFont="1" applyBorder="1" applyAlignment="1">
      <alignment horizontal="left" vertical="center"/>
    </xf>
    <xf numFmtId="0" fontId="1" fillId="0" borderId="2" xfId="0" applyFont="1" applyBorder="1" applyAlignment="1">
      <alignment horizontal="left" vertical="center"/>
    </xf>
    <xf numFmtId="14" fontId="16" fillId="0" borderId="1" xfId="0" applyNumberFormat="1"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5" fillId="2" borderId="4"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12" fillId="4" borderId="21"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1" fillId="4" borderId="14" xfId="0" applyFont="1" applyFill="1" applyBorder="1" applyAlignment="1">
      <alignment horizontal="center" vertical="center"/>
    </xf>
    <xf numFmtId="0" fontId="11" fillId="4" borderId="17" xfId="0" applyFont="1" applyFill="1" applyBorder="1" applyAlignment="1">
      <alignment horizontal="center" vertical="center"/>
    </xf>
    <xf numFmtId="0" fontId="12" fillId="5" borderId="9"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5" fillId="5" borderId="30"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15"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3" fillId="0" borderId="4" xfId="0" applyFont="1" applyBorder="1" applyAlignment="1">
      <alignment horizontal="left" vertical="top" wrapText="1"/>
    </xf>
    <xf numFmtId="0" fontId="14" fillId="4" borderId="13"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14" fillId="2" borderId="4" xfId="0" applyFont="1" applyFill="1" applyBorder="1" applyAlignment="1" applyProtection="1">
      <alignment horizontal="center" vertical="center" wrapText="1"/>
      <protection locked="0"/>
    </xf>
    <xf numFmtId="0" fontId="14" fillId="2" borderId="16" xfId="0" applyFont="1" applyFill="1" applyBorder="1" applyAlignment="1" applyProtection="1">
      <alignment horizontal="center" vertical="center" wrapText="1"/>
      <protection locked="0"/>
    </xf>
    <xf numFmtId="10" fontId="6" fillId="0" borderId="32" xfId="0" applyNumberFormat="1" applyFont="1" applyFill="1" applyBorder="1" applyAlignment="1">
      <alignment horizontal="center" vertical="center" wrapText="1"/>
    </xf>
    <xf numFmtId="10" fontId="6" fillId="0" borderId="33" xfId="0" applyNumberFormat="1" applyFont="1" applyFill="1" applyBorder="1" applyAlignment="1">
      <alignment horizontal="center" vertical="center" wrapText="1"/>
    </xf>
    <xf numFmtId="10" fontId="6" fillId="0" borderId="8" xfId="0" applyNumberFormat="1" applyFont="1" applyFill="1" applyBorder="1" applyAlignment="1">
      <alignment horizontal="center" vertical="center" wrapText="1"/>
    </xf>
    <xf numFmtId="0" fontId="7" fillId="0" borderId="0" xfId="0" applyFont="1" applyBorder="1" applyAlignment="1">
      <alignment horizontal="right" vertical="center" wrapText="1"/>
    </xf>
    <xf numFmtId="0" fontId="7" fillId="0" borderId="0" xfId="0" applyFont="1" applyAlignment="1">
      <alignment horizontal="right" vertical="center" wrapText="1"/>
    </xf>
    <xf numFmtId="0" fontId="8" fillId="0" borderId="37" xfId="0" applyFont="1" applyFill="1" applyBorder="1" applyAlignment="1" applyProtection="1">
      <alignment horizontal="center" vertical="center" wrapText="1"/>
      <protection locked="0"/>
    </xf>
    <xf numFmtId="0" fontId="8" fillId="0" borderId="22" xfId="0" applyFont="1" applyFill="1" applyBorder="1" applyAlignment="1" applyProtection="1">
      <alignment horizontal="center" vertical="center" wrapText="1"/>
      <protection locked="0"/>
    </xf>
    <xf numFmtId="0" fontId="21" fillId="0" borderId="34" xfId="0" applyFont="1" applyFill="1" applyBorder="1" applyAlignment="1" applyProtection="1">
      <alignment horizontal="justify" vertical="center" wrapText="1"/>
      <protection locked="0"/>
    </xf>
    <xf numFmtId="0" fontId="21" fillId="0" borderId="8" xfId="0" applyFont="1" applyFill="1" applyBorder="1" applyAlignment="1" applyProtection="1">
      <alignment horizontal="justify" vertical="center" wrapText="1"/>
      <protection locked="0"/>
    </xf>
    <xf numFmtId="0" fontId="21" fillId="0" borderId="30" xfId="0" applyFont="1" applyFill="1" applyBorder="1" applyAlignment="1" applyProtection="1">
      <alignment horizontal="center" vertical="center" wrapText="1"/>
      <protection locked="0"/>
    </xf>
    <xf numFmtId="0" fontId="21" fillId="0" borderId="20" xfId="0" applyFont="1" applyFill="1" applyBorder="1" applyAlignment="1" applyProtection="1">
      <alignment horizontal="center" vertical="center" wrapText="1"/>
      <protection locked="0"/>
    </xf>
    <xf numFmtId="0" fontId="6" fillId="0" borderId="34" xfId="0" applyFont="1" applyFill="1" applyBorder="1" applyAlignment="1" applyProtection="1">
      <alignment horizontal="justify" vertical="center" wrapText="1"/>
      <protection locked="0"/>
    </xf>
    <xf numFmtId="0" fontId="6" fillId="0" borderId="8" xfId="0" applyFont="1" applyFill="1" applyBorder="1" applyAlignment="1" applyProtection="1">
      <alignment horizontal="justify" vertical="center" wrapText="1"/>
      <protection locked="0"/>
    </xf>
    <xf numFmtId="14" fontId="6" fillId="0" borderId="34" xfId="0" applyNumberFormat="1" applyFont="1" applyFill="1" applyBorder="1" applyAlignment="1" applyProtection="1">
      <alignment horizontal="center" vertical="center" wrapText="1"/>
      <protection locked="0"/>
    </xf>
    <xf numFmtId="14" fontId="6" fillId="0" borderId="8" xfId="0" applyNumberFormat="1" applyFont="1" applyFill="1" applyBorder="1" applyAlignment="1" applyProtection="1">
      <alignment horizontal="center" vertical="center" wrapText="1"/>
      <protection locked="0"/>
    </xf>
    <xf numFmtId="1" fontId="6" fillId="3" borderId="34" xfId="0" applyNumberFormat="1" applyFont="1" applyFill="1" applyBorder="1" applyAlignment="1" applyProtection="1">
      <alignment horizontal="center" vertical="center" wrapText="1"/>
      <protection locked="0"/>
    </xf>
    <xf numFmtId="1" fontId="6" fillId="3" borderId="8" xfId="0" applyNumberFormat="1" applyFont="1" applyFill="1" applyBorder="1" applyAlignment="1" applyProtection="1">
      <alignment horizontal="center" vertical="center" wrapText="1"/>
      <protection locked="0"/>
    </xf>
    <xf numFmtId="10" fontId="8" fillId="0" borderId="34" xfId="0" applyNumberFormat="1" applyFont="1" applyFill="1" applyBorder="1" applyAlignment="1" applyProtection="1">
      <alignment horizontal="center" vertical="center" wrapText="1"/>
      <protection locked="0"/>
    </xf>
    <xf numFmtId="10" fontId="8" fillId="0" borderId="8" xfId="0" applyNumberFormat="1" applyFont="1" applyFill="1" applyBorder="1" applyAlignment="1" applyProtection="1">
      <alignment horizontal="center" vertical="center" wrapText="1"/>
      <protection locked="0"/>
    </xf>
    <xf numFmtId="0" fontId="6" fillId="0" borderId="34"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8" fillId="0" borderId="34"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21" fillId="0" borderId="14" xfId="0" applyFont="1" applyFill="1" applyBorder="1" applyAlignment="1" applyProtection="1">
      <alignment horizontal="justify" vertical="center" wrapText="1"/>
      <protection locked="0"/>
    </xf>
    <xf numFmtId="0" fontId="21" fillId="0" borderId="23" xfId="0" applyFont="1" applyFill="1" applyBorder="1" applyAlignment="1" applyProtection="1">
      <alignment horizontal="justify" vertical="center" wrapText="1"/>
      <protection locked="0"/>
    </xf>
    <xf numFmtId="0" fontId="21" fillId="0" borderId="30" xfId="0" applyFont="1" applyFill="1" applyBorder="1" applyAlignment="1" applyProtection="1">
      <alignment horizontal="justify" vertical="center" wrapText="1"/>
      <protection locked="0"/>
    </xf>
    <xf numFmtId="0" fontId="21" fillId="0" borderId="20" xfId="0" applyFont="1" applyFill="1" applyBorder="1" applyAlignment="1" applyProtection="1">
      <alignment horizontal="justify" vertical="center" wrapText="1"/>
      <protection locked="0"/>
    </xf>
    <xf numFmtId="0" fontId="4" fillId="0" borderId="34" xfId="0" applyFont="1" applyFill="1" applyBorder="1" applyAlignment="1" applyProtection="1">
      <alignment horizontal="justify" vertical="center" wrapText="1"/>
      <protection locked="0"/>
    </xf>
    <xf numFmtId="0" fontId="4" fillId="0" borderId="8" xfId="0" applyFont="1" applyFill="1" applyBorder="1" applyAlignment="1" applyProtection="1">
      <alignment horizontal="justify" vertical="center" wrapText="1"/>
      <protection locked="0"/>
    </xf>
    <xf numFmtId="0" fontId="21" fillId="3" borderId="34" xfId="0" applyFont="1" applyFill="1" applyBorder="1" applyAlignment="1" applyProtection="1">
      <alignment horizontal="justify" vertical="center" wrapText="1"/>
      <protection locked="0"/>
    </xf>
    <xf numFmtId="0" fontId="21" fillId="3" borderId="8" xfId="0" applyFont="1" applyFill="1" applyBorder="1" applyAlignment="1" applyProtection="1">
      <alignment horizontal="justify" vertical="center" wrapText="1"/>
      <protection locked="0"/>
    </xf>
    <xf numFmtId="0" fontId="8" fillId="0" borderId="34"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23"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justify" vertical="center" wrapText="1"/>
      <protection locked="0"/>
    </xf>
    <xf numFmtId="0" fontId="5" fillId="2" borderId="8" xfId="0" applyFont="1" applyFill="1" applyBorder="1" applyAlignment="1" applyProtection="1">
      <alignment horizontal="center" vertical="center" textRotation="89" wrapText="1"/>
      <protection locked="0"/>
    </xf>
    <xf numFmtId="0" fontId="5" fillId="2" borderId="4" xfId="0" applyFont="1" applyFill="1" applyBorder="1" applyAlignment="1" applyProtection="1">
      <alignment horizontal="center" vertical="center" textRotation="89" wrapText="1"/>
      <protection locked="0"/>
    </xf>
    <xf numFmtId="0" fontId="8" fillId="0" borderId="4" xfId="0" applyFont="1" applyFill="1" applyBorder="1" applyAlignment="1" applyProtection="1">
      <alignment horizontal="justify" vertical="center" wrapText="1"/>
      <protection locked="0"/>
    </xf>
    <xf numFmtId="10" fontId="6" fillId="3" borderId="34" xfId="0" applyNumberFormat="1" applyFont="1" applyFill="1" applyBorder="1" applyAlignment="1" applyProtection="1">
      <alignment horizontal="center" vertical="center" wrapText="1"/>
      <protection locked="0"/>
    </xf>
    <xf numFmtId="10" fontId="6" fillId="3" borderId="33" xfId="0" applyNumberFormat="1" applyFont="1" applyFill="1" applyBorder="1" applyAlignment="1" applyProtection="1">
      <alignment horizontal="center" vertical="center" wrapText="1"/>
      <protection locked="0"/>
    </xf>
    <xf numFmtId="10" fontId="6" fillId="3" borderId="8" xfId="0" applyNumberFormat="1" applyFont="1" applyFill="1" applyBorder="1" applyAlignment="1" applyProtection="1">
      <alignment horizontal="center" vertical="center" wrapText="1"/>
      <protection locked="0"/>
    </xf>
    <xf numFmtId="0" fontId="6" fillId="0" borderId="22"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7" fillId="0" borderId="0" xfId="0" applyFont="1" applyBorder="1" applyAlignment="1" applyProtection="1">
      <alignment horizontal="right" vertical="center" wrapText="1"/>
      <protection locked="0"/>
    </xf>
    <xf numFmtId="0" fontId="7" fillId="0" borderId="0" xfId="0" applyFont="1" applyAlignment="1" applyProtection="1">
      <alignment horizontal="right" vertical="center" wrapText="1"/>
      <protection locked="0"/>
    </xf>
    <xf numFmtId="10" fontId="6" fillId="3" borderId="4" xfId="0" applyNumberFormat="1"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justify" vertical="center" wrapText="1"/>
      <protection locked="0"/>
    </xf>
    <xf numFmtId="0" fontId="7" fillId="0" borderId="4" xfId="0" applyFont="1" applyFill="1" applyBorder="1" applyAlignment="1" applyProtection="1">
      <alignment horizontal="justify" vertical="center" wrapText="1"/>
      <protection locked="0"/>
    </xf>
    <xf numFmtId="0" fontId="8" fillId="2" borderId="34"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10" fontId="6" fillId="0" borderId="34" xfId="0" applyNumberFormat="1" applyFont="1" applyFill="1" applyBorder="1" applyAlignment="1" applyProtection="1">
      <alignment horizontal="center" vertical="center" wrapText="1"/>
      <protection locked="0"/>
    </xf>
    <xf numFmtId="10" fontId="6" fillId="0" borderId="8" xfId="0" applyNumberFormat="1" applyFont="1" applyFill="1" applyBorder="1" applyAlignment="1" applyProtection="1">
      <alignment horizontal="center" vertical="center" wrapText="1"/>
      <protection locked="0"/>
    </xf>
    <xf numFmtId="10" fontId="6" fillId="0" borderId="32" xfId="0" applyNumberFormat="1" applyFont="1" applyFill="1" applyBorder="1" applyAlignment="1" applyProtection="1">
      <alignment horizontal="center" vertical="center" wrapText="1"/>
      <protection locked="0"/>
    </xf>
    <xf numFmtId="10" fontId="6" fillId="0" borderId="33" xfId="0" applyNumberFormat="1" applyFont="1" applyFill="1" applyBorder="1" applyAlignment="1" applyProtection="1">
      <alignment horizontal="center" vertical="center" wrapText="1"/>
      <protection locked="0"/>
    </xf>
    <xf numFmtId="10" fontId="6" fillId="0" borderId="4" xfId="0" applyNumberFormat="1" applyFont="1" applyFill="1" applyBorder="1" applyAlignment="1" applyProtection="1">
      <alignment horizontal="center" vertical="center" wrapText="1"/>
      <protection locked="0"/>
    </xf>
    <xf numFmtId="0" fontId="6" fillId="2" borderId="34"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1" fillId="0" borderId="1"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22" fillId="0" borderId="1" xfId="0" applyFont="1" applyBorder="1" applyAlignment="1" applyProtection="1">
      <alignment horizontal="left" vertical="center"/>
      <protection locked="0"/>
    </xf>
    <xf numFmtId="0" fontId="22" fillId="0" borderId="3" xfId="0" applyFont="1" applyBorder="1" applyAlignment="1" applyProtection="1">
      <alignment horizontal="left" vertical="center"/>
      <protection locked="0"/>
    </xf>
    <xf numFmtId="0" fontId="22" fillId="0" borderId="2" xfId="0" applyFont="1" applyBorder="1" applyAlignment="1" applyProtection="1">
      <alignment horizontal="left" vertical="center"/>
      <protection locked="0"/>
    </xf>
    <xf numFmtId="0" fontId="23" fillId="0" borderId="1" xfId="0" applyFont="1" applyBorder="1" applyAlignment="1" applyProtection="1">
      <alignment horizontal="left" vertical="center"/>
      <protection locked="0"/>
    </xf>
    <xf numFmtId="0" fontId="23" fillId="0" borderId="3" xfId="0"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22" fillId="0" borderId="1" xfId="0" applyFont="1" applyFill="1" applyBorder="1" applyAlignment="1" applyProtection="1">
      <alignment horizontal="left" vertical="center"/>
      <protection locked="0"/>
    </xf>
    <xf numFmtId="0" fontId="22" fillId="0" borderId="3" xfId="0" applyFont="1" applyFill="1" applyBorder="1" applyAlignment="1" applyProtection="1">
      <alignment horizontal="left" vertical="center"/>
      <protection locked="0"/>
    </xf>
    <xf numFmtId="0" fontId="22" fillId="0" borderId="2" xfId="0" applyFont="1" applyFill="1" applyBorder="1" applyAlignment="1" applyProtection="1">
      <alignment horizontal="left" vertical="center"/>
      <protection locked="0"/>
    </xf>
    <xf numFmtId="14" fontId="22" fillId="0" borderId="1" xfId="0" applyNumberFormat="1" applyFont="1" applyBorder="1" applyAlignment="1" applyProtection="1">
      <alignment horizontal="left" vertical="center"/>
      <protection locked="0"/>
    </xf>
    <xf numFmtId="0" fontId="5" fillId="2" borderId="2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12" fillId="2" borderId="27" xfId="0" applyFont="1" applyFill="1" applyBorder="1" applyAlignment="1" applyProtection="1">
      <alignment horizontal="center" vertical="center" wrapText="1"/>
      <protection locked="0"/>
    </xf>
    <xf numFmtId="0" fontId="12" fillId="2" borderId="28"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4" fillId="4" borderId="13"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wrapText="1"/>
      <protection locked="0"/>
    </xf>
    <xf numFmtId="0" fontId="12" fillId="5" borderId="9" xfId="0" applyFont="1" applyFill="1" applyBorder="1" applyAlignment="1" applyProtection="1">
      <alignment horizontal="center" vertical="center" wrapText="1"/>
      <protection locked="0"/>
    </xf>
    <xf numFmtId="0" fontId="12" fillId="5" borderId="26" xfId="0" applyFont="1" applyFill="1" applyBorder="1" applyAlignment="1" applyProtection="1">
      <alignment horizontal="center" vertical="center" wrapText="1"/>
      <protection locked="0"/>
    </xf>
    <xf numFmtId="0" fontId="22" fillId="0" borderId="5" xfId="0" applyFont="1" applyFill="1" applyBorder="1" applyAlignment="1" applyProtection="1">
      <alignment horizontal="left" vertical="center"/>
      <protection locked="0"/>
    </xf>
    <xf numFmtId="0" fontId="22" fillId="0" borderId="6" xfId="0" applyFont="1" applyFill="1" applyBorder="1" applyAlignment="1" applyProtection="1">
      <alignment horizontal="left" vertical="center"/>
      <protection locked="0"/>
    </xf>
    <xf numFmtId="0" fontId="22" fillId="0" borderId="7" xfId="0" applyFont="1" applyFill="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3" fillId="0" borderId="4" xfId="0" applyFont="1" applyBorder="1" applyAlignment="1" applyProtection="1">
      <alignment horizontal="left" vertical="center" wrapText="1"/>
      <protection locked="0"/>
    </xf>
    <xf numFmtId="0" fontId="22" fillId="0" borderId="5" xfId="0" applyFont="1" applyBorder="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5" fillId="4" borderId="4" xfId="0" applyFont="1" applyFill="1" applyBorder="1" applyAlignment="1" applyProtection="1">
      <alignment horizontal="center" vertical="center" wrapText="1"/>
      <protection locked="0"/>
    </xf>
    <xf numFmtId="0" fontId="5" fillId="4" borderId="16"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12" fillId="4" borderId="21" xfId="0" applyFont="1" applyFill="1" applyBorder="1" applyAlignment="1" applyProtection="1">
      <alignment horizontal="center" vertical="center" wrapText="1"/>
      <protection locked="0"/>
    </xf>
    <xf numFmtId="0" fontId="12" fillId="4" borderId="11" xfId="0" applyFont="1" applyFill="1" applyBorder="1" applyAlignment="1" applyProtection="1">
      <alignment horizontal="center" vertical="center" wrapText="1"/>
      <protection locked="0"/>
    </xf>
    <xf numFmtId="0" fontId="12" fillId="4" borderId="12" xfId="0" applyFont="1" applyFill="1" applyBorder="1" applyAlignment="1" applyProtection="1">
      <alignment horizontal="center" vertical="center" wrapText="1"/>
      <protection locked="0"/>
    </xf>
    <xf numFmtId="14" fontId="22" fillId="0" borderId="1" xfId="0" applyNumberFormat="1" applyFont="1" applyFill="1" applyBorder="1" applyAlignment="1" applyProtection="1">
      <alignment horizontal="left" vertical="center"/>
      <protection locked="0"/>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28" xfId="0" applyFont="1" applyFill="1" applyBorder="1" applyAlignment="1">
      <alignment horizontal="center" vertical="center" wrapText="1"/>
    </xf>
  </cellXfs>
  <cellStyles count="2">
    <cellStyle name="Normal" xfId="0" builtinId="0"/>
    <cellStyle name="Porcentaje" xfId="1" builtinId="5"/>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T84"/>
  <sheetViews>
    <sheetView showGridLines="0" zoomScaleNormal="100" zoomScalePageLayoutView="55" workbookViewId="0">
      <selection activeCell="H20" sqref="H20"/>
    </sheetView>
  </sheetViews>
  <sheetFormatPr baseColWidth="10" defaultRowHeight="15" x14ac:dyDescent="0.25"/>
  <cols>
    <col min="1" max="1" width="6.42578125" customWidth="1"/>
    <col min="2" max="2" width="47.28515625" customWidth="1"/>
    <col min="3" max="3" width="11.85546875" customWidth="1"/>
    <col min="4" max="4" width="25.28515625" customWidth="1"/>
    <col min="6" max="6" width="28.140625" customWidth="1"/>
    <col min="8" max="8" width="15.85546875" customWidth="1"/>
    <col min="9" max="9" width="11.42578125" style="34"/>
    <col min="10" max="10" width="13.85546875" style="34" customWidth="1"/>
    <col min="11" max="11" width="18.140625" customWidth="1"/>
    <col min="12" max="12" width="15.85546875" customWidth="1"/>
    <col min="13" max="13" width="15.42578125" customWidth="1"/>
    <col min="14" max="14" width="17.28515625" customWidth="1"/>
    <col min="15" max="15" width="15.85546875" customWidth="1"/>
    <col min="16" max="16" width="37.140625" customWidth="1"/>
    <col min="17" max="17" width="15.7109375" customWidth="1"/>
    <col min="20" max="20" width="20.140625" customWidth="1"/>
  </cols>
  <sheetData>
    <row r="3" spans="1:20" x14ac:dyDescent="0.25">
      <c r="A3" s="151" t="s">
        <v>0</v>
      </c>
      <c r="B3" s="152"/>
      <c r="C3" s="153" t="s">
        <v>83</v>
      </c>
      <c r="D3" s="154"/>
      <c r="E3" s="154"/>
      <c r="F3" s="154"/>
      <c r="G3" s="154"/>
      <c r="H3" s="154"/>
      <c r="I3" s="155"/>
      <c r="J3" s="32" t="s">
        <v>1</v>
      </c>
      <c r="K3" s="156" t="s">
        <v>135</v>
      </c>
      <c r="L3" s="157"/>
      <c r="M3" s="157"/>
      <c r="N3" s="157"/>
      <c r="O3" s="157"/>
      <c r="P3" s="157"/>
      <c r="Q3" s="157"/>
      <c r="R3" s="157"/>
      <c r="S3" s="157"/>
      <c r="T3" s="158"/>
    </row>
    <row r="4" spans="1:20" x14ac:dyDescent="0.25">
      <c r="A4" s="159" t="s">
        <v>2</v>
      </c>
      <c r="B4" s="159"/>
      <c r="C4" s="153" t="s">
        <v>84</v>
      </c>
      <c r="D4" s="154"/>
      <c r="E4" s="154"/>
      <c r="F4" s="154"/>
      <c r="G4" s="154"/>
      <c r="H4" s="154"/>
      <c r="I4" s="155"/>
      <c r="J4" s="160" t="s">
        <v>3</v>
      </c>
      <c r="K4" s="161"/>
      <c r="L4" s="162">
        <v>43021</v>
      </c>
      <c r="M4" s="163"/>
      <c r="N4" s="163"/>
      <c r="O4" s="163"/>
      <c r="P4" s="163"/>
      <c r="Q4" s="163"/>
      <c r="R4" s="163"/>
      <c r="S4" s="163"/>
      <c r="T4" s="164"/>
    </row>
    <row r="5" spans="1:20" x14ac:dyDescent="0.25">
      <c r="A5" s="159" t="s">
        <v>4</v>
      </c>
      <c r="B5" s="159"/>
      <c r="C5" s="167" t="s">
        <v>130</v>
      </c>
      <c r="D5" s="168"/>
      <c r="E5" s="168"/>
      <c r="F5" s="168"/>
      <c r="G5" s="168"/>
      <c r="H5" s="168"/>
      <c r="I5" s="169"/>
      <c r="J5" s="170" t="s">
        <v>5</v>
      </c>
      <c r="K5" s="171"/>
      <c r="L5" s="162">
        <v>43769</v>
      </c>
      <c r="M5" s="163"/>
      <c r="N5" s="163"/>
      <c r="O5" s="163"/>
      <c r="P5" s="163"/>
      <c r="Q5" s="163"/>
      <c r="R5" s="163"/>
      <c r="S5" s="163"/>
      <c r="T5" s="164"/>
    </row>
    <row r="6" spans="1:20" x14ac:dyDescent="0.25">
      <c r="A6" s="159" t="s">
        <v>6</v>
      </c>
      <c r="B6" s="159"/>
      <c r="C6" s="1" t="s">
        <v>85</v>
      </c>
      <c r="D6" s="2"/>
      <c r="E6" s="2"/>
      <c r="F6" s="2"/>
      <c r="G6" s="2"/>
      <c r="H6" s="2"/>
      <c r="I6" s="23"/>
      <c r="J6" s="29"/>
      <c r="K6" s="22"/>
      <c r="L6" s="23"/>
      <c r="M6" s="23"/>
      <c r="N6" s="23"/>
      <c r="O6" s="23"/>
      <c r="P6" s="23"/>
      <c r="Q6" s="23"/>
      <c r="R6" s="23"/>
      <c r="S6" s="23"/>
      <c r="T6" s="24"/>
    </row>
    <row r="7" spans="1:20" ht="26.25" customHeight="1" thickBot="1" x14ac:dyDescent="0.3">
      <c r="A7" s="192" t="s">
        <v>46</v>
      </c>
      <c r="B7" s="192"/>
      <c r="C7" s="189" t="s">
        <v>86</v>
      </c>
      <c r="D7" s="190"/>
      <c r="E7" s="190"/>
      <c r="F7" s="190"/>
      <c r="G7" s="190"/>
      <c r="H7" s="190"/>
      <c r="I7" s="190"/>
      <c r="J7" s="190"/>
      <c r="K7" s="190"/>
      <c r="L7" s="190"/>
      <c r="M7" s="190"/>
      <c r="N7" s="190"/>
      <c r="O7" s="190"/>
      <c r="P7" s="190"/>
      <c r="Q7" s="190"/>
      <c r="R7" s="190"/>
      <c r="S7" s="190"/>
      <c r="T7" s="191"/>
    </row>
    <row r="8" spans="1:20" ht="15.75" x14ac:dyDescent="0.25">
      <c r="A8" s="177" t="s">
        <v>44</v>
      </c>
      <c r="B8" s="178"/>
      <c r="C8" s="179"/>
      <c r="D8" s="179"/>
      <c r="E8" s="179"/>
      <c r="F8" s="179"/>
      <c r="G8" s="179"/>
      <c r="H8" s="179"/>
      <c r="I8" s="179"/>
      <c r="J8" s="179"/>
      <c r="K8" s="179"/>
      <c r="L8" s="179"/>
      <c r="M8" s="179"/>
      <c r="N8" s="179"/>
      <c r="O8" s="180"/>
      <c r="P8" s="183" t="s">
        <v>43</v>
      </c>
      <c r="Q8" s="184"/>
      <c r="R8" s="174" t="s">
        <v>42</v>
      </c>
      <c r="S8" s="175"/>
      <c r="T8" s="176"/>
    </row>
    <row r="9" spans="1:20" ht="28.5" customHeight="1" x14ac:dyDescent="0.25">
      <c r="A9" s="187" t="s">
        <v>131</v>
      </c>
      <c r="B9" s="165" t="s">
        <v>7</v>
      </c>
      <c r="C9" s="165" t="s">
        <v>48</v>
      </c>
      <c r="D9" s="165" t="s">
        <v>8</v>
      </c>
      <c r="E9" s="165" t="s">
        <v>54</v>
      </c>
      <c r="F9" s="165" t="s">
        <v>9</v>
      </c>
      <c r="G9" s="165" t="s">
        <v>10</v>
      </c>
      <c r="H9" s="165"/>
      <c r="I9" s="165" t="s">
        <v>11</v>
      </c>
      <c r="J9" s="165" t="s">
        <v>12</v>
      </c>
      <c r="K9" s="199" t="s">
        <v>13</v>
      </c>
      <c r="L9" s="165" t="s">
        <v>14</v>
      </c>
      <c r="M9" s="165" t="s">
        <v>15</v>
      </c>
      <c r="N9" s="165" t="s">
        <v>132</v>
      </c>
      <c r="O9" s="197" t="s">
        <v>18</v>
      </c>
      <c r="P9" s="172" t="s">
        <v>41</v>
      </c>
      <c r="Q9" s="185" t="s">
        <v>47</v>
      </c>
      <c r="R9" s="193" t="s">
        <v>16</v>
      </c>
      <c r="S9" s="195" t="s">
        <v>17</v>
      </c>
      <c r="T9" s="181" t="s">
        <v>45</v>
      </c>
    </row>
    <row r="10" spans="1:20" ht="15.75" thickBot="1" x14ac:dyDescent="0.3">
      <c r="A10" s="188"/>
      <c r="B10" s="166"/>
      <c r="C10" s="166"/>
      <c r="D10" s="166"/>
      <c r="E10" s="166"/>
      <c r="F10" s="166"/>
      <c r="G10" s="15" t="s">
        <v>19</v>
      </c>
      <c r="H10" s="15" t="s">
        <v>20</v>
      </c>
      <c r="I10" s="166"/>
      <c r="J10" s="166"/>
      <c r="K10" s="200"/>
      <c r="L10" s="166"/>
      <c r="M10" s="166"/>
      <c r="N10" s="166"/>
      <c r="O10" s="198"/>
      <c r="P10" s="173"/>
      <c r="Q10" s="186"/>
      <c r="R10" s="194"/>
      <c r="S10" s="196"/>
      <c r="T10" s="182"/>
    </row>
    <row r="11" spans="1:20" ht="48" customHeight="1" x14ac:dyDescent="0.25">
      <c r="A11" s="135">
        <v>1</v>
      </c>
      <c r="B11" s="137" t="s">
        <v>88</v>
      </c>
      <c r="C11" s="139" t="s">
        <v>133</v>
      </c>
      <c r="D11" s="141" t="s">
        <v>90</v>
      </c>
      <c r="E11" s="27" t="s">
        <v>55</v>
      </c>
      <c r="F11" s="48" t="s">
        <v>91</v>
      </c>
      <c r="G11" s="59">
        <v>43021</v>
      </c>
      <c r="H11" s="50">
        <v>43025</v>
      </c>
      <c r="I11" s="51">
        <f>(H11-G11)/7</f>
        <v>0.5714285714285714</v>
      </c>
      <c r="J11" s="37">
        <v>0</v>
      </c>
      <c r="K11" s="57" t="s">
        <v>136</v>
      </c>
      <c r="L11" s="201">
        <f>AVERAGE(J11:J13)</f>
        <v>0</v>
      </c>
      <c r="M11" s="13"/>
      <c r="N11" s="14" t="s">
        <v>112</v>
      </c>
      <c r="O11" s="19"/>
      <c r="P11" s="16"/>
      <c r="Q11" s="25"/>
      <c r="R11" s="18"/>
      <c r="S11" s="14"/>
      <c r="T11" s="19"/>
    </row>
    <row r="12" spans="1:20" ht="78" customHeight="1" x14ac:dyDescent="0.25">
      <c r="A12" s="136"/>
      <c r="B12" s="138"/>
      <c r="C12" s="140"/>
      <c r="D12" s="142"/>
      <c r="E12" s="28" t="s">
        <v>56</v>
      </c>
      <c r="F12" s="52" t="s">
        <v>134</v>
      </c>
      <c r="G12" s="56">
        <v>43021</v>
      </c>
      <c r="H12" s="54">
        <v>43133</v>
      </c>
      <c r="I12" s="51">
        <f t="shared" ref="I12:I64" si="0">(H12-G12)/7</f>
        <v>16</v>
      </c>
      <c r="J12" s="38">
        <v>0</v>
      </c>
      <c r="K12" s="58" t="s">
        <v>92</v>
      </c>
      <c r="L12" s="202"/>
      <c r="M12" s="3"/>
      <c r="N12" s="4" t="s">
        <v>110</v>
      </c>
      <c r="O12" s="21"/>
      <c r="P12" s="17"/>
      <c r="Q12" s="26"/>
      <c r="R12" s="20"/>
      <c r="S12" s="4"/>
      <c r="T12" s="21"/>
    </row>
    <row r="13" spans="1:20" ht="92.25" customHeight="1" x14ac:dyDescent="0.25">
      <c r="A13" s="136"/>
      <c r="B13" s="138"/>
      <c r="C13" s="140"/>
      <c r="D13" s="142"/>
      <c r="E13" s="28" t="s">
        <v>57</v>
      </c>
      <c r="F13" s="52" t="s">
        <v>94</v>
      </c>
      <c r="G13" s="56">
        <v>43021</v>
      </c>
      <c r="H13" s="54">
        <v>43280</v>
      </c>
      <c r="I13" s="51">
        <f t="shared" si="0"/>
        <v>37</v>
      </c>
      <c r="J13" s="38">
        <v>0</v>
      </c>
      <c r="K13" s="58" t="s">
        <v>93</v>
      </c>
      <c r="L13" s="203"/>
      <c r="M13" s="3"/>
      <c r="N13" s="4" t="s">
        <v>110</v>
      </c>
      <c r="O13" s="21"/>
      <c r="P13" s="17"/>
      <c r="Q13" s="26"/>
      <c r="R13" s="20"/>
      <c r="S13" s="4"/>
      <c r="T13" s="21"/>
    </row>
    <row r="14" spans="1:20" ht="68.25" customHeight="1" x14ac:dyDescent="0.25">
      <c r="A14" s="135">
        <v>2</v>
      </c>
      <c r="B14" s="137" t="s">
        <v>89</v>
      </c>
      <c r="C14" s="139" t="s">
        <v>52</v>
      </c>
      <c r="D14" s="141" t="s">
        <v>95</v>
      </c>
      <c r="E14" s="27" t="s">
        <v>49</v>
      </c>
      <c r="F14" s="48" t="s">
        <v>108</v>
      </c>
      <c r="G14" s="59">
        <v>43021</v>
      </c>
      <c r="H14" s="50">
        <v>43025</v>
      </c>
      <c r="I14" s="51">
        <f t="shared" si="0"/>
        <v>0.5714285714285714</v>
      </c>
      <c r="J14" s="37">
        <v>0</v>
      </c>
      <c r="K14" s="57" t="s">
        <v>136</v>
      </c>
      <c r="L14" s="143">
        <f>AVERAGE(J14:J16)</f>
        <v>0</v>
      </c>
      <c r="M14" s="13"/>
      <c r="N14" s="14" t="s">
        <v>109</v>
      </c>
      <c r="O14" s="19"/>
      <c r="P14" s="16"/>
      <c r="Q14" s="25"/>
      <c r="R14" s="18"/>
      <c r="S14" s="14"/>
      <c r="T14" s="19"/>
    </row>
    <row r="15" spans="1:20" ht="55.5" customHeight="1" x14ac:dyDescent="0.25">
      <c r="A15" s="136"/>
      <c r="B15" s="138"/>
      <c r="C15" s="140"/>
      <c r="D15" s="142"/>
      <c r="E15" s="28" t="s">
        <v>50</v>
      </c>
      <c r="F15" s="52" t="s">
        <v>104</v>
      </c>
      <c r="G15" s="56">
        <v>43021</v>
      </c>
      <c r="H15" s="54">
        <v>43133</v>
      </c>
      <c r="I15" s="51">
        <f t="shared" si="0"/>
        <v>16</v>
      </c>
      <c r="J15" s="38">
        <v>0</v>
      </c>
      <c r="K15" s="58" t="s">
        <v>148</v>
      </c>
      <c r="L15" s="144"/>
      <c r="M15" s="3"/>
      <c r="N15" s="30" t="s">
        <v>109</v>
      </c>
      <c r="O15" s="21"/>
      <c r="P15" s="17"/>
      <c r="Q15" s="26"/>
      <c r="R15" s="20"/>
      <c r="S15" s="30"/>
      <c r="T15" s="21"/>
    </row>
    <row r="16" spans="1:20" ht="124.5" customHeight="1" x14ac:dyDescent="0.25">
      <c r="A16" s="136"/>
      <c r="B16" s="138"/>
      <c r="C16" s="140"/>
      <c r="D16" s="142"/>
      <c r="E16" s="28" t="s">
        <v>51</v>
      </c>
      <c r="F16" s="52" t="s">
        <v>149</v>
      </c>
      <c r="G16" s="56">
        <v>43021</v>
      </c>
      <c r="H16" s="54">
        <v>43136</v>
      </c>
      <c r="I16" s="51">
        <f t="shared" si="0"/>
        <v>16.428571428571427</v>
      </c>
      <c r="J16" s="38">
        <v>0</v>
      </c>
      <c r="K16" s="58" t="s">
        <v>105</v>
      </c>
      <c r="L16" s="144"/>
      <c r="M16" s="3"/>
      <c r="N16" s="30" t="s">
        <v>110</v>
      </c>
      <c r="O16" s="21"/>
      <c r="P16" s="17"/>
      <c r="Q16" s="26"/>
      <c r="R16" s="20"/>
      <c r="S16" s="30"/>
      <c r="T16" s="21"/>
    </row>
    <row r="17" spans="1:20" ht="72.75" customHeight="1" x14ac:dyDescent="0.25">
      <c r="A17" s="135">
        <v>3</v>
      </c>
      <c r="B17" s="137" t="s">
        <v>87</v>
      </c>
      <c r="C17" s="139" t="s">
        <v>111</v>
      </c>
      <c r="D17" s="141" t="s">
        <v>96</v>
      </c>
      <c r="E17" s="27" t="s">
        <v>49</v>
      </c>
      <c r="F17" s="48" t="s">
        <v>138</v>
      </c>
      <c r="G17" s="59">
        <v>43021</v>
      </c>
      <c r="H17" s="50">
        <v>43769</v>
      </c>
      <c r="I17" s="51">
        <f t="shared" si="0"/>
        <v>106.85714285714286</v>
      </c>
      <c r="J17" s="37">
        <v>0</v>
      </c>
      <c r="K17" s="57" t="s">
        <v>140</v>
      </c>
      <c r="L17" s="143">
        <f>AVERAGE(J17:J19)</f>
        <v>0</v>
      </c>
      <c r="M17" s="13"/>
      <c r="N17" s="14" t="s">
        <v>112</v>
      </c>
      <c r="O17" s="19"/>
      <c r="P17" s="16"/>
      <c r="Q17" s="25"/>
      <c r="R17" s="18"/>
      <c r="S17" s="14"/>
      <c r="T17" s="19"/>
    </row>
    <row r="18" spans="1:20" ht="68.25" customHeight="1" x14ac:dyDescent="0.25">
      <c r="A18" s="136"/>
      <c r="B18" s="138"/>
      <c r="C18" s="140"/>
      <c r="D18" s="142"/>
      <c r="E18" s="28" t="s">
        <v>50</v>
      </c>
      <c r="F18" s="52" t="s">
        <v>147</v>
      </c>
      <c r="G18" s="56">
        <v>43021</v>
      </c>
      <c r="H18" s="54">
        <v>43769</v>
      </c>
      <c r="I18" s="51">
        <f t="shared" si="0"/>
        <v>106.85714285714286</v>
      </c>
      <c r="J18" s="39">
        <v>0</v>
      </c>
      <c r="K18" s="58" t="s">
        <v>139</v>
      </c>
      <c r="L18" s="144"/>
      <c r="M18" s="3"/>
      <c r="N18" s="30" t="s">
        <v>109</v>
      </c>
      <c r="O18" s="21"/>
      <c r="P18" s="17"/>
      <c r="Q18" s="26"/>
      <c r="R18" s="20"/>
      <c r="S18" s="30"/>
      <c r="T18" s="21"/>
    </row>
    <row r="19" spans="1:20" ht="124.5" customHeight="1" x14ac:dyDescent="0.25">
      <c r="A19" s="136"/>
      <c r="B19" s="138"/>
      <c r="C19" s="140"/>
      <c r="D19" s="142"/>
      <c r="E19" s="28" t="s">
        <v>51</v>
      </c>
      <c r="F19" s="52" t="s">
        <v>142</v>
      </c>
      <c r="G19" s="56">
        <v>43021</v>
      </c>
      <c r="H19" s="54">
        <v>43498</v>
      </c>
      <c r="I19" s="51">
        <f t="shared" si="0"/>
        <v>68.142857142857139</v>
      </c>
      <c r="J19" s="39">
        <v>0</v>
      </c>
      <c r="K19" s="58" t="s">
        <v>141</v>
      </c>
      <c r="L19" s="144"/>
      <c r="M19" s="3"/>
      <c r="N19" s="30"/>
      <c r="O19" s="21"/>
      <c r="P19" s="17"/>
      <c r="Q19" s="26"/>
      <c r="R19" s="20"/>
      <c r="S19" s="30"/>
      <c r="T19" s="21"/>
    </row>
    <row r="20" spans="1:20" ht="86.25" customHeight="1" x14ac:dyDescent="0.25">
      <c r="A20" s="135">
        <v>4</v>
      </c>
      <c r="B20" s="137" t="s">
        <v>98</v>
      </c>
      <c r="C20" s="139" t="s">
        <v>113</v>
      </c>
      <c r="D20" s="141" t="s">
        <v>97</v>
      </c>
      <c r="E20" s="27" t="s">
        <v>49</v>
      </c>
      <c r="F20" s="48" t="s">
        <v>150</v>
      </c>
      <c r="G20" s="59">
        <v>43021</v>
      </c>
      <c r="H20" s="50">
        <v>43343</v>
      </c>
      <c r="I20" s="51">
        <f t="shared" si="0"/>
        <v>46</v>
      </c>
      <c r="J20" s="39">
        <v>0</v>
      </c>
      <c r="K20" s="57" t="s">
        <v>99</v>
      </c>
      <c r="L20" s="143">
        <f>AVERAGE(J20:J22)</f>
        <v>0</v>
      </c>
      <c r="M20" s="13"/>
      <c r="N20" s="14" t="s">
        <v>109</v>
      </c>
      <c r="O20" s="19"/>
      <c r="P20" s="16"/>
      <c r="Q20" s="25"/>
      <c r="R20" s="18"/>
      <c r="S20" s="14"/>
      <c r="T20" s="19"/>
    </row>
    <row r="21" spans="1:20" ht="72.75" customHeight="1" x14ac:dyDescent="0.25">
      <c r="A21" s="136"/>
      <c r="B21" s="138"/>
      <c r="C21" s="140"/>
      <c r="D21" s="142"/>
      <c r="E21" s="28" t="s">
        <v>50</v>
      </c>
      <c r="F21" s="52" t="s">
        <v>146</v>
      </c>
      <c r="G21" s="56">
        <v>43021</v>
      </c>
      <c r="H21" s="54">
        <v>43769</v>
      </c>
      <c r="I21" s="51">
        <f t="shared" si="0"/>
        <v>106.85714285714286</v>
      </c>
      <c r="J21" s="39">
        <v>0</v>
      </c>
      <c r="K21" s="58" t="s">
        <v>145</v>
      </c>
      <c r="L21" s="144"/>
      <c r="M21" s="3"/>
      <c r="N21" s="30" t="s">
        <v>110</v>
      </c>
      <c r="O21" s="21"/>
      <c r="P21" s="17"/>
      <c r="Q21" s="26"/>
      <c r="R21" s="20"/>
      <c r="S21" s="30"/>
      <c r="T21" s="21"/>
    </row>
    <row r="22" spans="1:20" ht="123" customHeight="1" x14ac:dyDescent="0.25">
      <c r="A22" s="136"/>
      <c r="B22" s="138"/>
      <c r="C22" s="140"/>
      <c r="D22" s="142"/>
      <c r="E22" s="28" t="s">
        <v>51</v>
      </c>
      <c r="F22" s="52" t="s">
        <v>143</v>
      </c>
      <c r="G22" s="56">
        <v>43021</v>
      </c>
      <c r="H22" s="54">
        <v>43056</v>
      </c>
      <c r="I22" s="51">
        <f t="shared" si="0"/>
        <v>5</v>
      </c>
      <c r="J22" s="39">
        <v>0</v>
      </c>
      <c r="K22" s="58" t="s">
        <v>144</v>
      </c>
      <c r="L22" s="144"/>
      <c r="M22" s="3"/>
      <c r="N22" s="30" t="s">
        <v>110</v>
      </c>
      <c r="O22" s="21"/>
      <c r="P22" s="17"/>
      <c r="Q22" s="26"/>
      <c r="R22" s="20"/>
      <c r="S22" s="30"/>
      <c r="T22" s="21"/>
    </row>
    <row r="23" spans="1:20" ht="156" customHeight="1" x14ac:dyDescent="0.25">
      <c r="A23" s="135">
        <v>5</v>
      </c>
      <c r="B23" s="149" t="s">
        <v>101</v>
      </c>
      <c r="C23" s="139" t="s">
        <v>114</v>
      </c>
      <c r="D23" s="141" t="s">
        <v>100</v>
      </c>
      <c r="E23" s="27" t="s">
        <v>49</v>
      </c>
      <c r="F23" s="48" t="s">
        <v>115</v>
      </c>
      <c r="G23" s="59">
        <v>43021</v>
      </c>
      <c r="H23" s="50">
        <v>43025</v>
      </c>
      <c r="I23" s="51">
        <f t="shared" si="0"/>
        <v>0.5714285714285714</v>
      </c>
      <c r="J23" s="39">
        <v>0</v>
      </c>
      <c r="K23" s="57" t="s">
        <v>137</v>
      </c>
      <c r="L23" s="143">
        <f>AVERAGE(J23:J25)</f>
        <v>0</v>
      </c>
      <c r="M23" s="13"/>
      <c r="N23" s="14" t="s">
        <v>109</v>
      </c>
      <c r="O23" s="19"/>
      <c r="P23" s="16"/>
      <c r="Q23" s="25"/>
      <c r="R23" s="18"/>
      <c r="S23" s="14"/>
      <c r="T23" s="19"/>
    </row>
    <row r="24" spans="1:20" ht="54" customHeight="1" x14ac:dyDescent="0.25">
      <c r="A24" s="136"/>
      <c r="B24" s="150"/>
      <c r="C24" s="140"/>
      <c r="D24" s="142"/>
      <c r="E24" s="28" t="s">
        <v>50</v>
      </c>
      <c r="F24" s="52" t="s">
        <v>106</v>
      </c>
      <c r="G24" s="56">
        <v>43021</v>
      </c>
      <c r="H24" s="54">
        <v>43133</v>
      </c>
      <c r="I24" s="51">
        <f t="shared" si="0"/>
        <v>16</v>
      </c>
      <c r="J24" s="39">
        <v>0</v>
      </c>
      <c r="K24" s="58" t="s">
        <v>102</v>
      </c>
      <c r="L24" s="144"/>
      <c r="M24" s="3"/>
      <c r="N24" s="30" t="s">
        <v>109</v>
      </c>
      <c r="O24" s="21"/>
      <c r="P24" s="17"/>
      <c r="Q24" s="26"/>
      <c r="R24" s="20"/>
      <c r="S24" s="30"/>
      <c r="T24" s="21"/>
    </row>
    <row r="25" spans="1:20" ht="111.75" customHeight="1" x14ac:dyDescent="0.25">
      <c r="A25" s="136"/>
      <c r="B25" s="150"/>
      <c r="C25" s="140"/>
      <c r="D25" s="142"/>
      <c r="E25" s="28" t="s">
        <v>51</v>
      </c>
      <c r="F25" s="52" t="s">
        <v>103</v>
      </c>
      <c r="G25" s="56">
        <v>43021</v>
      </c>
      <c r="H25" s="54">
        <v>43403</v>
      </c>
      <c r="I25" s="51">
        <f t="shared" si="0"/>
        <v>54.571428571428569</v>
      </c>
      <c r="J25" s="39">
        <v>0</v>
      </c>
      <c r="K25" s="58" t="s">
        <v>107</v>
      </c>
      <c r="L25" s="144"/>
      <c r="M25" s="3"/>
      <c r="N25" s="30" t="s">
        <v>109</v>
      </c>
      <c r="O25" s="21"/>
      <c r="P25" s="17"/>
      <c r="Q25" s="26"/>
      <c r="R25" s="20"/>
      <c r="S25" s="30"/>
      <c r="T25" s="21"/>
    </row>
    <row r="26" spans="1:20" ht="28.35" hidden="1" customHeight="1" x14ac:dyDescent="0.25">
      <c r="A26" s="135">
        <v>6</v>
      </c>
      <c r="B26" s="137"/>
      <c r="C26" s="139" t="s">
        <v>116</v>
      </c>
      <c r="D26" s="141"/>
      <c r="E26" s="27" t="s">
        <v>49</v>
      </c>
      <c r="F26" s="48"/>
      <c r="G26" s="49"/>
      <c r="H26" s="50"/>
      <c r="I26" s="51">
        <f t="shared" si="0"/>
        <v>0</v>
      </c>
      <c r="J26" s="39">
        <v>0</v>
      </c>
      <c r="K26" s="35"/>
      <c r="L26" s="143">
        <f>AVERAGE(J26:J28)</f>
        <v>0</v>
      </c>
      <c r="M26" s="13"/>
      <c r="N26" s="14"/>
      <c r="O26" s="19"/>
      <c r="P26" s="16"/>
      <c r="Q26" s="25"/>
      <c r="R26" s="18"/>
      <c r="S26" s="14"/>
      <c r="T26" s="19"/>
    </row>
    <row r="27" spans="1:20" ht="28.35" hidden="1" customHeight="1" x14ac:dyDescent="0.25">
      <c r="A27" s="136"/>
      <c r="B27" s="138"/>
      <c r="C27" s="140"/>
      <c r="D27" s="142"/>
      <c r="E27" s="28" t="s">
        <v>50</v>
      </c>
      <c r="F27" s="52"/>
      <c r="G27" s="53"/>
      <c r="H27" s="54"/>
      <c r="I27" s="51">
        <f t="shared" si="0"/>
        <v>0</v>
      </c>
      <c r="J27" s="39">
        <v>0</v>
      </c>
      <c r="K27" s="31"/>
      <c r="L27" s="144"/>
      <c r="M27" s="3"/>
      <c r="N27" s="30"/>
      <c r="O27" s="21"/>
      <c r="P27" s="17"/>
      <c r="Q27" s="26"/>
      <c r="R27" s="20"/>
      <c r="S27" s="30"/>
      <c r="T27" s="21"/>
    </row>
    <row r="28" spans="1:20" ht="28.35" hidden="1" customHeight="1" x14ac:dyDescent="0.25">
      <c r="A28" s="136"/>
      <c r="B28" s="138"/>
      <c r="C28" s="140"/>
      <c r="D28" s="142"/>
      <c r="E28" s="28" t="s">
        <v>51</v>
      </c>
      <c r="F28" s="52"/>
      <c r="G28" s="53"/>
      <c r="H28" s="54"/>
      <c r="I28" s="51">
        <f t="shared" si="0"/>
        <v>0</v>
      </c>
      <c r="J28" s="39">
        <v>0</v>
      </c>
      <c r="K28" s="31"/>
      <c r="L28" s="144"/>
      <c r="M28" s="3"/>
      <c r="N28" s="30"/>
      <c r="O28" s="21"/>
      <c r="P28" s="17"/>
      <c r="Q28" s="26"/>
      <c r="R28" s="20"/>
      <c r="S28" s="30"/>
      <c r="T28" s="21"/>
    </row>
    <row r="29" spans="1:20" ht="28.35" hidden="1" customHeight="1" x14ac:dyDescent="0.25">
      <c r="A29" s="135">
        <v>7</v>
      </c>
      <c r="B29" s="137"/>
      <c r="C29" s="139" t="s">
        <v>117</v>
      </c>
      <c r="D29" s="141"/>
      <c r="E29" s="27" t="s">
        <v>49</v>
      </c>
      <c r="F29" s="48"/>
      <c r="G29" s="49"/>
      <c r="H29" s="50"/>
      <c r="I29" s="51">
        <f t="shared" si="0"/>
        <v>0</v>
      </c>
      <c r="J29" s="39">
        <v>0</v>
      </c>
      <c r="K29" s="35"/>
      <c r="L29" s="143">
        <f>AVERAGE(J29:J31)</f>
        <v>0</v>
      </c>
      <c r="M29" s="13"/>
      <c r="N29" s="14"/>
      <c r="O29" s="19"/>
      <c r="P29" s="16"/>
      <c r="Q29" s="25"/>
      <c r="R29" s="18"/>
      <c r="S29" s="14"/>
      <c r="T29" s="19"/>
    </row>
    <row r="30" spans="1:20" ht="28.35" hidden="1" customHeight="1" x14ac:dyDescent="0.25">
      <c r="A30" s="136"/>
      <c r="B30" s="138"/>
      <c r="C30" s="140"/>
      <c r="D30" s="142"/>
      <c r="E30" s="28" t="s">
        <v>50</v>
      </c>
      <c r="F30" s="52"/>
      <c r="G30" s="53"/>
      <c r="H30" s="54"/>
      <c r="I30" s="51">
        <f t="shared" si="0"/>
        <v>0</v>
      </c>
      <c r="J30" s="39">
        <v>0</v>
      </c>
      <c r="K30" s="31"/>
      <c r="L30" s="144"/>
      <c r="M30" s="3"/>
      <c r="N30" s="30"/>
      <c r="O30" s="21"/>
      <c r="P30" s="17"/>
      <c r="Q30" s="26"/>
      <c r="R30" s="20"/>
      <c r="S30" s="30"/>
      <c r="T30" s="21"/>
    </row>
    <row r="31" spans="1:20" ht="28.35" hidden="1" customHeight="1" x14ac:dyDescent="0.25">
      <c r="A31" s="136"/>
      <c r="B31" s="138"/>
      <c r="C31" s="140"/>
      <c r="D31" s="142"/>
      <c r="E31" s="28" t="s">
        <v>51</v>
      </c>
      <c r="F31" s="52"/>
      <c r="G31" s="53"/>
      <c r="H31" s="54"/>
      <c r="I31" s="51">
        <f t="shared" si="0"/>
        <v>0</v>
      </c>
      <c r="J31" s="39">
        <v>0</v>
      </c>
      <c r="K31" s="31"/>
      <c r="L31" s="144"/>
      <c r="M31" s="3"/>
      <c r="N31" s="30"/>
      <c r="O31" s="21"/>
      <c r="P31" s="17"/>
      <c r="Q31" s="26"/>
      <c r="R31" s="20"/>
      <c r="S31" s="30"/>
      <c r="T31" s="21"/>
    </row>
    <row r="32" spans="1:20" ht="28.35" hidden="1" customHeight="1" x14ac:dyDescent="0.25">
      <c r="A32" s="135">
        <v>8</v>
      </c>
      <c r="B32" s="137"/>
      <c r="C32" s="139" t="s">
        <v>118</v>
      </c>
      <c r="D32" s="141"/>
      <c r="E32" s="27" t="s">
        <v>49</v>
      </c>
      <c r="F32" s="48"/>
      <c r="G32" s="49"/>
      <c r="H32" s="50"/>
      <c r="I32" s="51">
        <f t="shared" si="0"/>
        <v>0</v>
      </c>
      <c r="J32" s="39">
        <v>0</v>
      </c>
      <c r="K32" s="35"/>
      <c r="L32" s="143">
        <f>AVERAGE(J32:J34)</f>
        <v>0</v>
      </c>
      <c r="M32" s="13"/>
      <c r="N32" s="14"/>
      <c r="O32" s="19"/>
      <c r="P32" s="16"/>
      <c r="Q32" s="25"/>
      <c r="R32" s="18"/>
      <c r="S32" s="14"/>
      <c r="T32" s="19"/>
    </row>
    <row r="33" spans="1:20" ht="28.35" hidden="1" customHeight="1" x14ac:dyDescent="0.25">
      <c r="A33" s="136"/>
      <c r="B33" s="138"/>
      <c r="C33" s="140"/>
      <c r="D33" s="142"/>
      <c r="E33" s="28" t="s">
        <v>50</v>
      </c>
      <c r="F33" s="52"/>
      <c r="G33" s="53"/>
      <c r="H33" s="54"/>
      <c r="I33" s="51">
        <f t="shared" si="0"/>
        <v>0</v>
      </c>
      <c r="J33" s="39">
        <v>0</v>
      </c>
      <c r="K33" s="31"/>
      <c r="L33" s="144"/>
      <c r="M33" s="3"/>
      <c r="N33" s="30"/>
      <c r="O33" s="21"/>
      <c r="P33" s="17"/>
      <c r="Q33" s="26"/>
      <c r="R33" s="20"/>
      <c r="S33" s="30"/>
      <c r="T33" s="21"/>
    </row>
    <row r="34" spans="1:20" ht="28.35" hidden="1" customHeight="1" x14ac:dyDescent="0.25">
      <c r="A34" s="136"/>
      <c r="B34" s="138"/>
      <c r="C34" s="140"/>
      <c r="D34" s="142"/>
      <c r="E34" s="28" t="s">
        <v>51</v>
      </c>
      <c r="F34" s="52"/>
      <c r="G34" s="53"/>
      <c r="H34" s="54"/>
      <c r="I34" s="51">
        <f t="shared" si="0"/>
        <v>0</v>
      </c>
      <c r="J34" s="39">
        <v>0</v>
      </c>
      <c r="K34" s="31"/>
      <c r="L34" s="144"/>
      <c r="M34" s="3"/>
      <c r="N34" s="30"/>
      <c r="O34" s="21"/>
      <c r="P34" s="17"/>
      <c r="Q34" s="26"/>
      <c r="R34" s="20"/>
      <c r="S34" s="30"/>
      <c r="T34" s="21"/>
    </row>
    <row r="35" spans="1:20" ht="28.35" hidden="1" customHeight="1" x14ac:dyDescent="0.25">
      <c r="A35" s="135">
        <v>9</v>
      </c>
      <c r="B35" s="137"/>
      <c r="C35" s="139" t="s">
        <v>119</v>
      </c>
      <c r="D35" s="141"/>
      <c r="E35" s="27" t="s">
        <v>49</v>
      </c>
      <c r="F35" s="48"/>
      <c r="G35" s="49"/>
      <c r="H35" s="50"/>
      <c r="I35" s="51">
        <f t="shared" si="0"/>
        <v>0</v>
      </c>
      <c r="J35" s="39">
        <v>0</v>
      </c>
      <c r="K35" s="35"/>
      <c r="L35" s="143">
        <f>AVERAGE(J35:J37)</f>
        <v>0</v>
      </c>
      <c r="M35" s="13"/>
      <c r="N35" s="14"/>
      <c r="O35" s="19"/>
      <c r="P35" s="16"/>
      <c r="Q35" s="25"/>
      <c r="R35" s="18"/>
      <c r="S35" s="14"/>
      <c r="T35" s="19"/>
    </row>
    <row r="36" spans="1:20" ht="28.35" hidden="1" customHeight="1" x14ac:dyDescent="0.25">
      <c r="A36" s="136"/>
      <c r="B36" s="138"/>
      <c r="C36" s="140"/>
      <c r="D36" s="142"/>
      <c r="E36" s="28" t="s">
        <v>50</v>
      </c>
      <c r="F36" s="52"/>
      <c r="G36" s="53"/>
      <c r="H36" s="54"/>
      <c r="I36" s="51">
        <f t="shared" si="0"/>
        <v>0</v>
      </c>
      <c r="J36" s="39">
        <v>0</v>
      </c>
      <c r="K36" s="31"/>
      <c r="L36" s="144"/>
      <c r="M36" s="3"/>
      <c r="N36" s="30"/>
      <c r="O36" s="21"/>
      <c r="P36" s="17"/>
      <c r="Q36" s="26"/>
      <c r="R36" s="20"/>
      <c r="S36" s="30"/>
      <c r="T36" s="21"/>
    </row>
    <row r="37" spans="1:20" ht="28.35" hidden="1" customHeight="1" x14ac:dyDescent="0.25">
      <c r="A37" s="136"/>
      <c r="B37" s="138"/>
      <c r="C37" s="140"/>
      <c r="D37" s="142"/>
      <c r="E37" s="28" t="s">
        <v>51</v>
      </c>
      <c r="F37" s="52"/>
      <c r="G37" s="53"/>
      <c r="H37" s="54"/>
      <c r="I37" s="51">
        <f t="shared" si="0"/>
        <v>0</v>
      </c>
      <c r="J37" s="39">
        <v>0</v>
      </c>
      <c r="K37" s="31"/>
      <c r="L37" s="144"/>
      <c r="M37" s="3"/>
      <c r="N37" s="30"/>
      <c r="O37" s="21"/>
      <c r="P37" s="17"/>
      <c r="Q37" s="26"/>
      <c r="R37" s="20"/>
      <c r="S37" s="30"/>
      <c r="T37" s="21"/>
    </row>
    <row r="38" spans="1:20" ht="28.35" hidden="1" customHeight="1" x14ac:dyDescent="0.25">
      <c r="A38" s="135">
        <v>10</v>
      </c>
      <c r="B38" s="137"/>
      <c r="C38" s="139" t="s">
        <v>120</v>
      </c>
      <c r="D38" s="141"/>
      <c r="E38" s="27" t="s">
        <v>49</v>
      </c>
      <c r="F38" s="48"/>
      <c r="G38" s="49"/>
      <c r="H38" s="50"/>
      <c r="I38" s="51">
        <f t="shared" si="0"/>
        <v>0</v>
      </c>
      <c r="J38" s="39">
        <v>0</v>
      </c>
      <c r="K38" s="35"/>
      <c r="L38" s="143">
        <f>AVERAGE(J38:J40)</f>
        <v>0</v>
      </c>
      <c r="M38" s="13"/>
      <c r="N38" s="14"/>
      <c r="O38" s="19"/>
      <c r="P38" s="16"/>
      <c r="Q38" s="25"/>
      <c r="R38" s="18"/>
      <c r="S38" s="14"/>
      <c r="T38" s="19"/>
    </row>
    <row r="39" spans="1:20" ht="28.35" hidden="1" customHeight="1" x14ac:dyDescent="0.25">
      <c r="A39" s="136"/>
      <c r="B39" s="138"/>
      <c r="C39" s="140"/>
      <c r="D39" s="142"/>
      <c r="E39" s="28" t="s">
        <v>50</v>
      </c>
      <c r="F39" s="52"/>
      <c r="G39" s="53"/>
      <c r="H39" s="54"/>
      <c r="I39" s="51">
        <f t="shared" si="0"/>
        <v>0</v>
      </c>
      <c r="J39" s="39">
        <v>0</v>
      </c>
      <c r="K39" s="31"/>
      <c r="L39" s="144"/>
      <c r="M39" s="3"/>
      <c r="N39" s="30"/>
      <c r="O39" s="21"/>
      <c r="P39" s="17"/>
      <c r="Q39" s="26"/>
      <c r="R39" s="20"/>
      <c r="S39" s="30"/>
      <c r="T39" s="21"/>
    </row>
    <row r="40" spans="1:20" ht="28.35" hidden="1" customHeight="1" x14ac:dyDescent="0.25">
      <c r="A40" s="136"/>
      <c r="B40" s="138"/>
      <c r="C40" s="140"/>
      <c r="D40" s="142"/>
      <c r="E40" s="28" t="s">
        <v>51</v>
      </c>
      <c r="F40" s="52"/>
      <c r="G40" s="53"/>
      <c r="H40" s="54"/>
      <c r="I40" s="51">
        <f t="shared" si="0"/>
        <v>0</v>
      </c>
      <c r="J40" s="39">
        <v>0</v>
      </c>
      <c r="K40" s="31"/>
      <c r="L40" s="144"/>
      <c r="M40" s="3"/>
      <c r="N40" s="30"/>
      <c r="O40" s="21"/>
      <c r="P40" s="17"/>
      <c r="Q40" s="26"/>
      <c r="R40" s="20"/>
      <c r="S40" s="30"/>
      <c r="T40" s="21"/>
    </row>
    <row r="41" spans="1:20" ht="28.35" hidden="1" customHeight="1" x14ac:dyDescent="0.25">
      <c r="A41" s="147">
        <v>11</v>
      </c>
      <c r="B41" s="137"/>
      <c r="C41" s="139" t="s">
        <v>121</v>
      </c>
      <c r="D41" s="141"/>
      <c r="E41" s="27" t="s">
        <v>49</v>
      </c>
      <c r="F41" s="48"/>
      <c r="G41" s="49"/>
      <c r="H41" s="50"/>
      <c r="I41" s="51">
        <f t="shared" si="0"/>
        <v>0</v>
      </c>
      <c r="J41" s="39">
        <v>0</v>
      </c>
      <c r="K41" s="35"/>
      <c r="L41" s="143">
        <f>AVERAGE(J41:J43)</f>
        <v>0</v>
      </c>
      <c r="M41" s="13"/>
      <c r="N41" s="14"/>
      <c r="O41" s="19"/>
      <c r="P41" s="16"/>
      <c r="Q41" s="25"/>
      <c r="R41" s="18"/>
      <c r="S41" s="14"/>
      <c r="T41" s="19"/>
    </row>
    <row r="42" spans="1:20" ht="28.35" hidden="1" customHeight="1" x14ac:dyDescent="0.25">
      <c r="A42" s="148"/>
      <c r="B42" s="138"/>
      <c r="C42" s="140"/>
      <c r="D42" s="142"/>
      <c r="E42" s="28" t="s">
        <v>50</v>
      </c>
      <c r="F42" s="52"/>
      <c r="G42" s="53"/>
      <c r="H42" s="54"/>
      <c r="I42" s="51">
        <f t="shared" si="0"/>
        <v>0</v>
      </c>
      <c r="J42" s="39">
        <v>0</v>
      </c>
      <c r="K42" s="31"/>
      <c r="L42" s="144"/>
      <c r="M42" s="3"/>
      <c r="N42" s="30"/>
      <c r="O42" s="21"/>
      <c r="P42" s="17"/>
      <c r="Q42" s="26"/>
      <c r="R42" s="20"/>
      <c r="S42" s="30"/>
      <c r="T42" s="21"/>
    </row>
    <row r="43" spans="1:20" ht="28.35" hidden="1" customHeight="1" x14ac:dyDescent="0.25">
      <c r="A43" s="148"/>
      <c r="B43" s="138"/>
      <c r="C43" s="140"/>
      <c r="D43" s="142"/>
      <c r="E43" s="28" t="s">
        <v>51</v>
      </c>
      <c r="F43" s="52"/>
      <c r="G43" s="53"/>
      <c r="H43" s="54"/>
      <c r="I43" s="51">
        <f t="shared" si="0"/>
        <v>0</v>
      </c>
      <c r="J43" s="39">
        <v>0</v>
      </c>
      <c r="K43" s="31"/>
      <c r="L43" s="144"/>
      <c r="M43" s="3"/>
      <c r="N43" s="30"/>
      <c r="O43" s="21"/>
      <c r="P43" s="17"/>
      <c r="Q43" s="26"/>
      <c r="R43" s="20"/>
      <c r="S43" s="30"/>
      <c r="T43" s="21"/>
    </row>
    <row r="44" spans="1:20" ht="28.35" hidden="1" customHeight="1" x14ac:dyDescent="0.25">
      <c r="A44" s="135">
        <v>12</v>
      </c>
      <c r="B44" s="137"/>
      <c r="C44" s="139" t="s">
        <v>122</v>
      </c>
      <c r="D44" s="141"/>
      <c r="E44" s="27" t="s">
        <v>49</v>
      </c>
      <c r="F44" s="48"/>
      <c r="G44" s="49"/>
      <c r="H44" s="50"/>
      <c r="I44" s="51">
        <f t="shared" si="0"/>
        <v>0</v>
      </c>
      <c r="J44" s="39">
        <v>0</v>
      </c>
      <c r="K44" s="35"/>
      <c r="L44" s="143">
        <f>AVERAGE(J44:J46)</f>
        <v>0</v>
      </c>
      <c r="M44" s="13"/>
      <c r="N44" s="14"/>
      <c r="O44" s="19"/>
      <c r="P44" s="16"/>
      <c r="Q44" s="25"/>
      <c r="R44" s="18"/>
      <c r="S44" s="14"/>
      <c r="T44" s="19"/>
    </row>
    <row r="45" spans="1:20" ht="28.35" hidden="1" customHeight="1" x14ac:dyDescent="0.25">
      <c r="A45" s="136"/>
      <c r="B45" s="138"/>
      <c r="C45" s="140"/>
      <c r="D45" s="142"/>
      <c r="E45" s="28" t="s">
        <v>50</v>
      </c>
      <c r="F45" s="52"/>
      <c r="G45" s="53"/>
      <c r="H45" s="54"/>
      <c r="I45" s="51">
        <f t="shared" si="0"/>
        <v>0</v>
      </c>
      <c r="J45" s="39">
        <v>0</v>
      </c>
      <c r="K45" s="31"/>
      <c r="L45" s="144"/>
      <c r="M45" s="3"/>
      <c r="N45" s="30"/>
      <c r="O45" s="21"/>
      <c r="P45" s="17"/>
      <c r="Q45" s="26"/>
      <c r="R45" s="20"/>
      <c r="S45" s="30"/>
      <c r="T45" s="21"/>
    </row>
    <row r="46" spans="1:20" ht="28.35" hidden="1" customHeight="1" x14ac:dyDescent="0.25">
      <c r="A46" s="136"/>
      <c r="B46" s="138"/>
      <c r="C46" s="140"/>
      <c r="D46" s="142"/>
      <c r="E46" s="28" t="s">
        <v>51</v>
      </c>
      <c r="F46" s="52"/>
      <c r="G46" s="53"/>
      <c r="H46" s="54"/>
      <c r="I46" s="51">
        <f t="shared" si="0"/>
        <v>0</v>
      </c>
      <c r="J46" s="39">
        <v>0</v>
      </c>
      <c r="K46" s="31"/>
      <c r="L46" s="144"/>
      <c r="M46" s="3"/>
      <c r="N46" s="30"/>
      <c r="O46" s="21"/>
      <c r="P46" s="17"/>
      <c r="Q46" s="26"/>
      <c r="R46" s="20"/>
      <c r="S46" s="30"/>
      <c r="T46" s="21"/>
    </row>
    <row r="47" spans="1:20" ht="28.35" hidden="1" customHeight="1" x14ac:dyDescent="0.25">
      <c r="A47" s="135">
        <v>13</v>
      </c>
      <c r="B47" s="137"/>
      <c r="C47" s="139" t="s">
        <v>123</v>
      </c>
      <c r="D47" s="141"/>
      <c r="E47" s="27" t="s">
        <v>49</v>
      </c>
      <c r="F47" s="48"/>
      <c r="G47" s="49"/>
      <c r="H47" s="50"/>
      <c r="I47" s="51">
        <f t="shared" si="0"/>
        <v>0</v>
      </c>
      <c r="J47" s="39">
        <v>0</v>
      </c>
      <c r="K47" s="35"/>
      <c r="L47" s="143">
        <f>AVERAGE(J47:J49)</f>
        <v>0</v>
      </c>
      <c r="M47" s="13"/>
      <c r="N47" s="14"/>
      <c r="O47" s="19"/>
      <c r="P47" s="16"/>
      <c r="Q47" s="25"/>
      <c r="R47" s="18"/>
      <c r="S47" s="14"/>
      <c r="T47" s="19"/>
    </row>
    <row r="48" spans="1:20" ht="28.35" hidden="1" customHeight="1" x14ac:dyDescent="0.25">
      <c r="A48" s="136"/>
      <c r="B48" s="138"/>
      <c r="C48" s="140"/>
      <c r="D48" s="142"/>
      <c r="E48" s="28" t="s">
        <v>50</v>
      </c>
      <c r="F48" s="52"/>
      <c r="G48" s="53"/>
      <c r="H48" s="54"/>
      <c r="I48" s="51">
        <f t="shared" si="0"/>
        <v>0</v>
      </c>
      <c r="J48" s="39">
        <v>0</v>
      </c>
      <c r="K48" s="31"/>
      <c r="L48" s="144"/>
      <c r="M48" s="3"/>
      <c r="N48" s="30"/>
      <c r="O48" s="21"/>
      <c r="P48" s="17"/>
      <c r="Q48" s="26"/>
      <c r="R48" s="20"/>
      <c r="S48" s="30"/>
      <c r="T48" s="21"/>
    </row>
    <row r="49" spans="1:20" ht="28.35" hidden="1" customHeight="1" x14ac:dyDescent="0.25">
      <c r="A49" s="136"/>
      <c r="B49" s="138"/>
      <c r="C49" s="140"/>
      <c r="D49" s="142"/>
      <c r="E49" s="28" t="s">
        <v>51</v>
      </c>
      <c r="F49" s="52"/>
      <c r="G49" s="53"/>
      <c r="H49" s="54"/>
      <c r="I49" s="51">
        <f t="shared" si="0"/>
        <v>0</v>
      </c>
      <c r="J49" s="39">
        <v>0</v>
      </c>
      <c r="K49" s="31"/>
      <c r="L49" s="144"/>
      <c r="M49" s="3"/>
      <c r="N49" s="30"/>
      <c r="O49" s="21"/>
      <c r="P49" s="17"/>
      <c r="Q49" s="26"/>
      <c r="R49" s="20"/>
      <c r="S49" s="30"/>
      <c r="T49" s="21"/>
    </row>
    <row r="50" spans="1:20" ht="28.35" hidden="1" customHeight="1" x14ac:dyDescent="0.25">
      <c r="A50" s="135">
        <v>14</v>
      </c>
      <c r="B50" s="137"/>
      <c r="C50" s="139" t="s">
        <v>124</v>
      </c>
      <c r="D50" s="141"/>
      <c r="E50" s="27" t="s">
        <v>49</v>
      </c>
      <c r="F50" s="48"/>
      <c r="G50" s="49"/>
      <c r="H50" s="50"/>
      <c r="I50" s="51">
        <f t="shared" si="0"/>
        <v>0</v>
      </c>
      <c r="J50" s="39">
        <v>0</v>
      </c>
      <c r="K50" s="35"/>
      <c r="L50" s="145">
        <f>AVERAGE(J50:J52)</f>
        <v>0</v>
      </c>
      <c r="M50" s="13"/>
      <c r="N50" s="14"/>
      <c r="O50" s="19"/>
      <c r="P50" s="16"/>
      <c r="Q50" s="25"/>
      <c r="R50" s="18"/>
      <c r="S50" s="14"/>
      <c r="T50" s="19"/>
    </row>
    <row r="51" spans="1:20" ht="28.35" hidden="1" customHeight="1" x14ac:dyDescent="0.25">
      <c r="A51" s="136"/>
      <c r="B51" s="138"/>
      <c r="C51" s="140"/>
      <c r="D51" s="142"/>
      <c r="E51" s="28" t="s">
        <v>50</v>
      </c>
      <c r="F51" s="52"/>
      <c r="G51" s="53"/>
      <c r="H51" s="54"/>
      <c r="I51" s="51">
        <f t="shared" si="0"/>
        <v>0</v>
      </c>
      <c r="J51" s="39">
        <v>0</v>
      </c>
      <c r="K51" s="31"/>
      <c r="L51" s="146"/>
      <c r="M51" s="3"/>
      <c r="N51" s="30"/>
      <c r="O51" s="21"/>
      <c r="P51" s="17"/>
      <c r="Q51" s="26"/>
      <c r="R51" s="20"/>
      <c r="S51" s="30"/>
      <c r="T51" s="21"/>
    </row>
    <row r="52" spans="1:20" ht="28.35" hidden="1" customHeight="1" x14ac:dyDescent="0.25">
      <c r="A52" s="136"/>
      <c r="B52" s="138"/>
      <c r="C52" s="140"/>
      <c r="D52" s="142"/>
      <c r="E52" s="28" t="s">
        <v>51</v>
      </c>
      <c r="F52" s="52"/>
      <c r="G52" s="53"/>
      <c r="H52" s="54"/>
      <c r="I52" s="51">
        <f t="shared" si="0"/>
        <v>0</v>
      </c>
      <c r="J52" s="39">
        <v>0</v>
      </c>
      <c r="K52" s="31"/>
      <c r="L52" s="143"/>
      <c r="M52" s="3"/>
      <c r="N52" s="30"/>
      <c r="O52" s="21"/>
      <c r="P52" s="17"/>
      <c r="Q52" s="26"/>
      <c r="R52" s="20"/>
      <c r="S52" s="30"/>
      <c r="T52" s="21"/>
    </row>
    <row r="53" spans="1:20" ht="28.35" hidden="1" customHeight="1" x14ac:dyDescent="0.25">
      <c r="A53" s="135">
        <v>15</v>
      </c>
      <c r="B53" s="137"/>
      <c r="C53" s="139" t="s">
        <v>125</v>
      </c>
      <c r="D53" s="141"/>
      <c r="E53" s="27" t="s">
        <v>49</v>
      </c>
      <c r="F53" s="48"/>
      <c r="G53" s="49"/>
      <c r="H53" s="50"/>
      <c r="I53" s="51">
        <f t="shared" si="0"/>
        <v>0</v>
      </c>
      <c r="J53" s="39">
        <v>0</v>
      </c>
      <c r="K53" s="35"/>
      <c r="L53" s="145">
        <f>AVERAGE(J53:J55)</f>
        <v>0</v>
      </c>
      <c r="M53" s="13"/>
      <c r="N53" s="14"/>
      <c r="O53" s="19"/>
      <c r="P53" s="16"/>
      <c r="Q53" s="25"/>
      <c r="R53" s="18"/>
      <c r="S53" s="14"/>
      <c r="T53" s="19"/>
    </row>
    <row r="54" spans="1:20" ht="28.35" hidden="1" customHeight="1" x14ac:dyDescent="0.25">
      <c r="A54" s="136"/>
      <c r="B54" s="138"/>
      <c r="C54" s="140"/>
      <c r="D54" s="142"/>
      <c r="E54" s="28" t="s">
        <v>50</v>
      </c>
      <c r="F54" s="52"/>
      <c r="G54" s="53"/>
      <c r="H54" s="54"/>
      <c r="I54" s="51">
        <f t="shared" si="0"/>
        <v>0</v>
      </c>
      <c r="J54" s="39">
        <v>0</v>
      </c>
      <c r="K54" s="31"/>
      <c r="L54" s="146"/>
      <c r="M54" s="3"/>
      <c r="N54" s="30"/>
      <c r="O54" s="21"/>
      <c r="P54" s="17"/>
      <c r="Q54" s="26"/>
      <c r="R54" s="20"/>
      <c r="S54" s="30"/>
      <c r="T54" s="21"/>
    </row>
    <row r="55" spans="1:20" ht="28.35" hidden="1" customHeight="1" x14ac:dyDescent="0.25">
      <c r="A55" s="136"/>
      <c r="B55" s="138"/>
      <c r="C55" s="140"/>
      <c r="D55" s="142"/>
      <c r="E55" s="28" t="s">
        <v>51</v>
      </c>
      <c r="F55" s="52"/>
      <c r="G55" s="53"/>
      <c r="H55" s="54"/>
      <c r="I55" s="51">
        <f t="shared" si="0"/>
        <v>0</v>
      </c>
      <c r="J55" s="39">
        <v>0</v>
      </c>
      <c r="K55" s="31"/>
      <c r="L55" s="143"/>
      <c r="M55" s="3"/>
      <c r="N55" s="30"/>
      <c r="O55" s="21"/>
      <c r="P55" s="17"/>
      <c r="Q55" s="26"/>
      <c r="R55" s="20"/>
      <c r="S55" s="30"/>
      <c r="T55" s="21"/>
    </row>
    <row r="56" spans="1:20" ht="28.35" hidden="1" customHeight="1" x14ac:dyDescent="0.25">
      <c r="A56" s="135">
        <v>16</v>
      </c>
      <c r="B56" s="137"/>
      <c r="C56" s="139" t="s">
        <v>126</v>
      </c>
      <c r="D56" s="141"/>
      <c r="E56" s="27" t="s">
        <v>49</v>
      </c>
      <c r="F56" s="48"/>
      <c r="G56" s="49"/>
      <c r="H56" s="50"/>
      <c r="I56" s="51">
        <f t="shared" si="0"/>
        <v>0</v>
      </c>
      <c r="J56" s="39">
        <v>0</v>
      </c>
      <c r="K56" s="35"/>
      <c r="L56" s="145">
        <f>AVERAGE(J56:J58)</f>
        <v>0</v>
      </c>
      <c r="M56" s="13"/>
      <c r="N56" s="14"/>
      <c r="O56" s="19"/>
      <c r="P56" s="16"/>
      <c r="Q56" s="25"/>
      <c r="R56" s="18"/>
      <c r="S56" s="14"/>
      <c r="T56" s="19"/>
    </row>
    <row r="57" spans="1:20" ht="28.35" hidden="1" customHeight="1" x14ac:dyDescent="0.25">
      <c r="A57" s="136"/>
      <c r="B57" s="138"/>
      <c r="C57" s="140"/>
      <c r="D57" s="142"/>
      <c r="E57" s="28" t="s">
        <v>50</v>
      </c>
      <c r="F57" s="52"/>
      <c r="G57" s="53"/>
      <c r="H57" s="54"/>
      <c r="I57" s="51">
        <f t="shared" si="0"/>
        <v>0</v>
      </c>
      <c r="J57" s="39">
        <v>0</v>
      </c>
      <c r="K57" s="31"/>
      <c r="L57" s="146"/>
      <c r="M57" s="3"/>
      <c r="N57" s="30"/>
      <c r="O57" s="21"/>
      <c r="P57" s="17"/>
      <c r="Q57" s="26"/>
      <c r="R57" s="20"/>
      <c r="S57" s="30"/>
      <c r="T57" s="21"/>
    </row>
    <row r="58" spans="1:20" ht="28.35" hidden="1" customHeight="1" x14ac:dyDescent="0.25">
      <c r="A58" s="136"/>
      <c r="B58" s="138"/>
      <c r="C58" s="140"/>
      <c r="D58" s="142"/>
      <c r="E58" s="28" t="s">
        <v>51</v>
      </c>
      <c r="F58" s="52"/>
      <c r="G58" s="53"/>
      <c r="H58" s="54"/>
      <c r="I58" s="51">
        <f t="shared" si="0"/>
        <v>0</v>
      </c>
      <c r="J58" s="39">
        <v>0</v>
      </c>
      <c r="K58" s="31"/>
      <c r="L58" s="143"/>
      <c r="M58" s="3"/>
      <c r="N58" s="30"/>
      <c r="O58" s="21"/>
      <c r="P58" s="17"/>
      <c r="Q58" s="26"/>
      <c r="R58" s="20"/>
      <c r="S58" s="30"/>
      <c r="T58" s="21"/>
    </row>
    <row r="59" spans="1:20" ht="28.35" hidden="1" customHeight="1" x14ac:dyDescent="0.25">
      <c r="A59" s="135">
        <v>17</v>
      </c>
      <c r="B59" s="137"/>
      <c r="C59" s="139" t="s">
        <v>127</v>
      </c>
      <c r="D59" s="141"/>
      <c r="E59" s="27" t="s">
        <v>49</v>
      </c>
      <c r="F59" s="48"/>
      <c r="G59" s="49"/>
      <c r="H59" s="50"/>
      <c r="I59" s="51">
        <f t="shared" si="0"/>
        <v>0</v>
      </c>
      <c r="J59" s="39">
        <v>0</v>
      </c>
      <c r="K59" s="35"/>
      <c r="L59" s="143">
        <f>AVERAGE(J59:J61)</f>
        <v>0</v>
      </c>
      <c r="M59" s="13"/>
      <c r="N59" s="14"/>
      <c r="O59" s="19"/>
      <c r="P59" s="16"/>
      <c r="Q59" s="25"/>
      <c r="R59" s="18"/>
      <c r="S59" s="14"/>
      <c r="T59" s="19"/>
    </row>
    <row r="60" spans="1:20" ht="28.35" hidden="1" customHeight="1" x14ac:dyDescent="0.25">
      <c r="A60" s="136"/>
      <c r="B60" s="138"/>
      <c r="C60" s="140"/>
      <c r="D60" s="142"/>
      <c r="E60" s="28" t="s">
        <v>50</v>
      </c>
      <c r="F60" s="52"/>
      <c r="G60" s="53"/>
      <c r="H60" s="54"/>
      <c r="I60" s="51">
        <f t="shared" si="0"/>
        <v>0</v>
      </c>
      <c r="J60" s="39">
        <v>0</v>
      </c>
      <c r="K60" s="31"/>
      <c r="L60" s="144"/>
      <c r="M60" s="3"/>
      <c r="N60" s="30"/>
      <c r="O60" s="21"/>
      <c r="P60" s="17"/>
      <c r="Q60" s="26"/>
      <c r="R60" s="20"/>
      <c r="S60" s="30"/>
      <c r="T60" s="21"/>
    </row>
    <row r="61" spans="1:20" ht="28.35" hidden="1" customHeight="1" x14ac:dyDescent="0.25">
      <c r="A61" s="136"/>
      <c r="B61" s="138"/>
      <c r="C61" s="140"/>
      <c r="D61" s="142"/>
      <c r="E61" s="28" t="s">
        <v>51</v>
      </c>
      <c r="F61" s="52"/>
      <c r="G61" s="53"/>
      <c r="H61" s="54"/>
      <c r="I61" s="51">
        <f t="shared" si="0"/>
        <v>0</v>
      </c>
      <c r="J61" s="39">
        <v>0</v>
      </c>
      <c r="K61" s="31"/>
      <c r="L61" s="144"/>
      <c r="M61" s="3"/>
      <c r="N61" s="30"/>
      <c r="O61" s="21"/>
      <c r="P61" s="17"/>
      <c r="Q61" s="26"/>
      <c r="R61" s="20"/>
      <c r="S61" s="30"/>
      <c r="T61" s="21"/>
    </row>
    <row r="62" spans="1:20" ht="28.35" hidden="1" customHeight="1" x14ac:dyDescent="0.25">
      <c r="A62" s="135">
        <v>18</v>
      </c>
      <c r="B62" s="137"/>
      <c r="C62" s="139" t="s">
        <v>128</v>
      </c>
      <c r="D62" s="141"/>
      <c r="E62" s="27" t="s">
        <v>49</v>
      </c>
      <c r="F62" s="48"/>
      <c r="G62" s="49"/>
      <c r="H62" s="50"/>
      <c r="I62" s="51">
        <f t="shared" si="0"/>
        <v>0</v>
      </c>
      <c r="J62" s="39">
        <v>0</v>
      </c>
      <c r="K62" s="35"/>
      <c r="L62" s="143">
        <f>AVERAGE(J62:J64)</f>
        <v>0</v>
      </c>
      <c r="M62" s="13"/>
      <c r="N62" s="14"/>
      <c r="O62" s="19"/>
      <c r="P62" s="16"/>
      <c r="Q62" s="25"/>
      <c r="R62" s="18"/>
      <c r="S62" s="14"/>
      <c r="T62" s="19"/>
    </row>
    <row r="63" spans="1:20" ht="28.35" hidden="1" customHeight="1" x14ac:dyDescent="0.25">
      <c r="A63" s="136"/>
      <c r="B63" s="138"/>
      <c r="C63" s="140"/>
      <c r="D63" s="142"/>
      <c r="E63" s="28" t="s">
        <v>50</v>
      </c>
      <c r="F63" s="52"/>
      <c r="G63" s="53"/>
      <c r="H63" s="54"/>
      <c r="I63" s="51">
        <f t="shared" si="0"/>
        <v>0</v>
      </c>
      <c r="J63" s="39">
        <v>0</v>
      </c>
      <c r="K63" s="31"/>
      <c r="L63" s="144"/>
      <c r="M63" s="3"/>
      <c r="N63" s="30"/>
      <c r="O63" s="21"/>
      <c r="P63" s="17"/>
      <c r="Q63" s="26"/>
      <c r="R63" s="20"/>
      <c r="S63" s="30"/>
      <c r="T63" s="21"/>
    </row>
    <row r="64" spans="1:20" ht="28.35" hidden="1" customHeight="1" x14ac:dyDescent="0.25">
      <c r="A64" s="136"/>
      <c r="B64" s="138"/>
      <c r="C64" s="140"/>
      <c r="D64" s="142"/>
      <c r="E64" s="28" t="s">
        <v>51</v>
      </c>
      <c r="F64" s="52"/>
      <c r="G64" s="53"/>
      <c r="H64" s="54"/>
      <c r="I64" s="55">
        <f t="shared" si="0"/>
        <v>0</v>
      </c>
      <c r="J64" s="39">
        <v>0</v>
      </c>
      <c r="K64" s="31"/>
      <c r="L64" s="144"/>
      <c r="M64" s="3"/>
      <c r="N64" s="30"/>
      <c r="O64" s="21"/>
      <c r="P64" s="17"/>
      <c r="Q64" s="26"/>
      <c r="R64" s="20"/>
      <c r="S64" s="30"/>
      <c r="T64" s="21"/>
    </row>
    <row r="65" spans="1:20" ht="30" customHeight="1" x14ac:dyDescent="0.25">
      <c r="A65" s="204" t="s">
        <v>21</v>
      </c>
      <c r="B65" s="204"/>
      <c r="C65" s="204"/>
      <c r="D65" s="204"/>
      <c r="E65" s="5" t="s">
        <v>22</v>
      </c>
      <c r="F65" s="6">
        <f>L11</f>
        <v>0</v>
      </c>
      <c r="G65" s="7"/>
      <c r="H65" s="7"/>
      <c r="I65" s="41"/>
      <c r="J65" s="33"/>
      <c r="K65" s="7"/>
      <c r="L65" s="7"/>
      <c r="M65" s="7"/>
      <c r="N65" s="7"/>
      <c r="O65" s="7"/>
      <c r="P65" s="7"/>
      <c r="Q65" s="7"/>
      <c r="R65" s="8"/>
      <c r="S65" s="8"/>
      <c r="T65" s="8"/>
    </row>
    <row r="66" spans="1:20" x14ac:dyDescent="0.25">
      <c r="A66" s="9"/>
      <c r="B66" s="9"/>
      <c r="C66" s="10"/>
      <c r="D66" s="10"/>
      <c r="E66" s="5" t="s">
        <v>23</v>
      </c>
      <c r="F66" s="6">
        <f>L14</f>
        <v>0</v>
      </c>
      <c r="G66" s="7"/>
      <c r="H66" s="7"/>
      <c r="I66" s="41"/>
      <c r="J66" s="33"/>
      <c r="K66" s="7"/>
      <c r="L66" s="7"/>
      <c r="M66" s="7"/>
      <c r="N66" s="7"/>
      <c r="O66" s="7"/>
      <c r="P66" s="7"/>
      <c r="Q66" s="7"/>
      <c r="R66" s="8"/>
      <c r="S66" s="8"/>
      <c r="T66" s="8"/>
    </row>
    <row r="67" spans="1:20" x14ac:dyDescent="0.25">
      <c r="A67" s="9"/>
      <c r="B67" s="9"/>
      <c r="C67" s="10"/>
      <c r="D67" s="10"/>
      <c r="E67" s="5" t="s">
        <v>24</v>
      </c>
      <c r="F67" s="6">
        <f>L17</f>
        <v>0</v>
      </c>
      <c r="G67" s="7"/>
      <c r="H67" s="7"/>
      <c r="I67" s="41"/>
      <c r="J67" s="33"/>
      <c r="K67" s="7"/>
      <c r="L67" s="7"/>
      <c r="M67" s="7"/>
      <c r="N67" s="7"/>
      <c r="O67" s="7"/>
      <c r="P67" s="7"/>
      <c r="Q67" s="7"/>
      <c r="R67" s="8"/>
      <c r="S67" s="8"/>
      <c r="T67" s="8"/>
    </row>
    <row r="68" spans="1:20" x14ac:dyDescent="0.25">
      <c r="A68" s="9"/>
      <c r="B68" s="9"/>
      <c r="C68" s="10"/>
      <c r="D68" s="10"/>
      <c r="E68" s="5" t="s">
        <v>25</v>
      </c>
      <c r="F68" s="6">
        <f>L20</f>
        <v>0</v>
      </c>
      <c r="G68" s="7"/>
      <c r="H68" s="7"/>
      <c r="I68" s="41"/>
      <c r="J68" s="33"/>
      <c r="K68" s="7"/>
      <c r="L68" s="7"/>
      <c r="M68" s="7"/>
      <c r="N68" s="7"/>
      <c r="O68" s="7"/>
      <c r="P68" s="7"/>
      <c r="Q68" s="7"/>
      <c r="R68" s="8"/>
      <c r="S68" s="8"/>
      <c r="T68" s="8"/>
    </row>
    <row r="69" spans="1:20" x14ac:dyDescent="0.25">
      <c r="A69" s="9"/>
      <c r="B69" s="9"/>
      <c r="C69" s="10"/>
      <c r="D69" s="10"/>
      <c r="E69" s="5" t="s">
        <v>26</v>
      </c>
      <c r="F69" s="6">
        <f>L23</f>
        <v>0</v>
      </c>
      <c r="G69" s="7"/>
      <c r="H69" s="7"/>
      <c r="I69" s="41"/>
      <c r="J69" s="33"/>
      <c r="K69" s="7"/>
      <c r="L69" s="7"/>
      <c r="M69" s="7"/>
      <c r="N69" s="7"/>
      <c r="O69" s="7"/>
      <c r="P69" s="7"/>
      <c r="Q69" s="7"/>
      <c r="R69" s="8"/>
      <c r="S69" s="8"/>
      <c r="T69" s="8"/>
    </row>
    <row r="70" spans="1:20" x14ac:dyDescent="0.25">
      <c r="A70" s="9"/>
      <c r="B70" s="9"/>
      <c r="C70" s="10"/>
      <c r="D70" s="10"/>
      <c r="E70" s="5" t="s">
        <v>27</v>
      </c>
      <c r="F70" s="6">
        <f>L26</f>
        <v>0</v>
      </c>
      <c r="G70" s="7"/>
      <c r="H70" s="7"/>
      <c r="I70" s="41"/>
      <c r="J70" s="33"/>
      <c r="K70" s="7"/>
      <c r="L70" s="7"/>
      <c r="M70" s="7"/>
      <c r="N70" s="7"/>
      <c r="O70" s="7"/>
      <c r="P70" s="7"/>
      <c r="Q70" s="7"/>
      <c r="R70" s="8"/>
      <c r="S70" s="8"/>
      <c r="T70" s="8"/>
    </row>
    <row r="71" spans="1:20" x14ac:dyDescent="0.25">
      <c r="A71" s="9"/>
      <c r="B71" s="9"/>
      <c r="C71" s="10"/>
      <c r="D71" s="10"/>
      <c r="E71" s="5" t="s">
        <v>129</v>
      </c>
      <c r="F71" s="6">
        <f>L29</f>
        <v>0</v>
      </c>
      <c r="G71" s="7"/>
      <c r="H71" s="7"/>
      <c r="I71" s="41"/>
      <c r="J71" s="33"/>
      <c r="K71" s="7"/>
      <c r="L71" s="7"/>
      <c r="M71" s="7"/>
      <c r="N71" s="7"/>
      <c r="O71" s="7"/>
      <c r="P71" s="7"/>
      <c r="Q71" s="7"/>
      <c r="R71" s="8"/>
      <c r="S71" s="8"/>
      <c r="T71" s="8"/>
    </row>
    <row r="72" spans="1:20" x14ac:dyDescent="0.25">
      <c r="A72" s="9"/>
      <c r="B72" s="9"/>
      <c r="C72" s="10"/>
      <c r="D72" s="10"/>
      <c r="E72" s="5" t="s">
        <v>28</v>
      </c>
      <c r="F72" s="6">
        <f>L32</f>
        <v>0</v>
      </c>
      <c r="G72" s="7"/>
      <c r="H72" s="7"/>
      <c r="I72" s="41"/>
      <c r="J72" s="33"/>
      <c r="K72" s="7"/>
      <c r="L72" s="7"/>
      <c r="M72" s="7"/>
      <c r="N72" s="7"/>
      <c r="O72" s="7"/>
      <c r="P72" s="7"/>
      <c r="Q72" s="7"/>
      <c r="R72" s="8"/>
      <c r="S72" s="8"/>
      <c r="T72" s="8"/>
    </row>
    <row r="73" spans="1:20" x14ac:dyDescent="0.25">
      <c r="A73" s="9"/>
      <c r="B73" s="9"/>
      <c r="C73" s="10"/>
      <c r="D73" s="10"/>
      <c r="E73" s="5" t="s">
        <v>29</v>
      </c>
      <c r="F73" s="6">
        <f>L35</f>
        <v>0</v>
      </c>
      <c r="G73" s="7"/>
      <c r="H73" s="7"/>
      <c r="I73" s="41"/>
      <c r="J73" s="33"/>
      <c r="K73" s="7"/>
      <c r="L73" s="7"/>
      <c r="M73" s="7"/>
      <c r="N73" s="7"/>
      <c r="O73" s="7"/>
      <c r="P73" s="7"/>
      <c r="Q73" s="7"/>
      <c r="R73" s="8"/>
      <c r="S73" s="8"/>
      <c r="T73" s="8"/>
    </row>
    <row r="74" spans="1:20" x14ac:dyDescent="0.25">
      <c r="A74" s="9"/>
      <c r="B74" s="9"/>
      <c r="C74" s="10"/>
      <c r="D74" s="10"/>
      <c r="E74" s="5" t="s">
        <v>30</v>
      </c>
      <c r="F74" s="6">
        <f>L38</f>
        <v>0</v>
      </c>
      <c r="G74" s="7"/>
      <c r="H74" s="7"/>
      <c r="I74" s="41"/>
      <c r="J74" s="33"/>
      <c r="K74" s="7"/>
      <c r="L74" s="7"/>
      <c r="M74" s="7"/>
      <c r="N74" s="7"/>
      <c r="O74" s="7"/>
      <c r="P74" s="7"/>
      <c r="Q74" s="7"/>
      <c r="R74" s="8"/>
      <c r="S74" s="8"/>
      <c r="T74" s="8"/>
    </row>
    <row r="75" spans="1:20" x14ac:dyDescent="0.25">
      <c r="A75" s="9"/>
      <c r="B75" s="9"/>
      <c r="C75" s="10"/>
      <c r="D75" s="10"/>
      <c r="E75" s="5" t="s">
        <v>31</v>
      </c>
      <c r="F75" s="6">
        <f>L41</f>
        <v>0</v>
      </c>
      <c r="G75" s="7"/>
      <c r="H75" s="7"/>
      <c r="I75" s="41"/>
      <c r="J75" s="33"/>
      <c r="K75" s="7"/>
      <c r="L75" s="7"/>
      <c r="M75" s="7"/>
      <c r="N75" s="7"/>
      <c r="O75" s="7"/>
      <c r="P75" s="7"/>
      <c r="Q75" s="7"/>
      <c r="R75" s="8"/>
      <c r="S75" s="8"/>
      <c r="T75" s="8"/>
    </row>
    <row r="76" spans="1:20" x14ac:dyDescent="0.25">
      <c r="A76" s="9"/>
      <c r="B76" s="9"/>
      <c r="C76" s="10"/>
      <c r="D76" s="10"/>
      <c r="E76" s="5" t="s">
        <v>32</v>
      </c>
      <c r="F76" s="6">
        <f>L44</f>
        <v>0</v>
      </c>
      <c r="G76" s="7"/>
      <c r="H76" s="7"/>
      <c r="I76" s="40">
        <f t="shared" ref="I76:I82" si="1">(H76-G76)/7</f>
        <v>0</v>
      </c>
      <c r="J76" s="33"/>
      <c r="K76" s="7"/>
      <c r="L76" s="7"/>
      <c r="M76" s="7"/>
      <c r="N76" s="7"/>
      <c r="O76" s="7"/>
      <c r="P76" s="7"/>
      <c r="Q76" s="7"/>
      <c r="R76" s="8"/>
      <c r="S76" s="8"/>
      <c r="T76" s="8"/>
    </row>
    <row r="77" spans="1:20" x14ac:dyDescent="0.25">
      <c r="A77" s="9"/>
      <c r="B77" s="9"/>
      <c r="C77" s="10"/>
      <c r="D77" s="10"/>
      <c r="E77" s="5" t="s">
        <v>33</v>
      </c>
      <c r="F77" s="6">
        <f>L47</f>
        <v>0</v>
      </c>
      <c r="G77" s="7"/>
      <c r="H77" s="7"/>
      <c r="I77" s="40">
        <f t="shared" si="1"/>
        <v>0</v>
      </c>
      <c r="J77" s="33"/>
      <c r="K77" s="7"/>
      <c r="L77" s="7"/>
      <c r="M77" s="7"/>
      <c r="N77" s="7"/>
      <c r="O77" s="7"/>
      <c r="P77" s="7"/>
      <c r="Q77" s="7"/>
      <c r="R77" s="8"/>
      <c r="S77" s="8"/>
      <c r="T77" s="8"/>
    </row>
    <row r="78" spans="1:20" x14ac:dyDescent="0.25">
      <c r="A78" s="9"/>
      <c r="B78" s="9"/>
      <c r="C78" s="10"/>
      <c r="D78" s="10"/>
      <c r="E78" s="5" t="s">
        <v>34</v>
      </c>
      <c r="F78" s="6">
        <f>L50</f>
        <v>0</v>
      </c>
      <c r="G78" s="7"/>
      <c r="H78" s="7"/>
      <c r="I78" s="40">
        <f t="shared" si="1"/>
        <v>0</v>
      </c>
      <c r="J78" s="33"/>
      <c r="K78" s="7"/>
      <c r="L78" s="7"/>
      <c r="M78" s="7"/>
      <c r="N78" s="7"/>
      <c r="O78" s="7"/>
      <c r="P78" s="7"/>
      <c r="Q78" s="7"/>
      <c r="R78" s="8"/>
      <c r="S78" s="8"/>
      <c r="T78" s="8"/>
    </row>
    <row r="79" spans="1:20" x14ac:dyDescent="0.25">
      <c r="A79" s="9"/>
      <c r="B79" s="9"/>
      <c r="C79" s="10"/>
      <c r="D79" s="10"/>
      <c r="E79" s="5" t="s">
        <v>35</v>
      </c>
      <c r="F79" s="6">
        <f>L53</f>
        <v>0</v>
      </c>
      <c r="G79" s="7"/>
      <c r="H79" s="7"/>
      <c r="I79" s="40">
        <f t="shared" si="1"/>
        <v>0</v>
      </c>
      <c r="J79" s="33"/>
      <c r="K79" s="7"/>
      <c r="L79" s="7"/>
      <c r="M79" s="7"/>
      <c r="N79" s="7"/>
      <c r="O79" s="7"/>
      <c r="P79" s="7"/>
      <c r="Q79" s="7"/>
      <c r="R79" s="8"/>
      <c r="S79" s="8"/>
      <c r="T79" s="8"/>
    </row>
    <row r="80" spans="1:20" x14ac:dyDescent="0.25">
      <c r="A80" s="9"/>
      <c r="B80" s="9"/>
      <c r="C80" s="10"/>
      <c r="D80" s="10"/>
      <c r="E80" s="5" t="s">
        <v>36</v>
      </c>
      <c r="F80" s="6">
        <f>L56</f>
        <v>0</v>
      </c>
      <c r="G80" s="7"/>
      <c r="H80" s="7"/>
      <c r="I80" s="40">
        <f t="shared" si="1"/>
        <v>0</v>
      </c>
      <c r="J80" s="33"/>
      <c r="K80" s="7"/>
      <c r="L80" s="7"/>
      <c r="M80" s="7"/>
      <c r="N80" s="7"/>
      <c r="O80" s="7"/>
      <c r="P80" s="7"/>
      <c r="Q80" s="7"/>
      <c r="R80" s="8"/>
      <c r="S80" s="8"/>
      <c r="T80" s="8"/>
    </row>
    <row r="81" spans="1:20" x14ac:dyDescent="0.25">
      <c r="A81" s="9"/>
      <c r="B81" s="9"/>
      <c r="C81" s="10"/>
      <c r="D81" s="10"/>
      <c r="E81" s="5" t="s">
        <v>37</v>
      </c>
      <c r="F81" s="6">
        <f>L59</f>
        <v>0</v>
      </c>
      <c r="G81" s="7"/>
      <c r="H81" s="7"/>
      <c r="I81" s="40">
        <f t="shared" si="1"/>
        <v>0</v>
      </c>
      <c r="J81" s="33"/>
      <c r="K81" s="7"/>
      <c r="L81" s="7"/>
      <c r="M81" s="7"/>
      <c r="N81" s="7"/>
      <c r="O81" s="7"/>
      <c r="P81" s="7"/>
      <c r="Q81" s="7"/>
      <c r="R81" s="8"/>
      <c r="S81" s="8"/>
      <c r="T81" s="8"/>
    </row>
    <row r="82" spans="1:20" x14ac:dyDescent="0.25">
      <c r="A82" s="9"/>
      <c r="B82" s="9"/>
      <c r="C82" s="10"/>
      <c r="D82" s="10"/>
      <c r="E82" s="5" t="s">
        <v>38</v>
      </c>
      <c r="F82" s="6">
        <f>L62</f>
        <v>0</v>
      </c>
      <c r="G82" s="7"/>
      <c r="H82" s="7"/>
      <c r="I82" s="40">
        <f t="shared" si="1"/>
        <v>0</v>
      </c>
      <c r="J82" s="33"/>
      <c r="K82" s="7"/>
      <c r="L82" s="7"/>
      <c r="M82" s="7"/>
      <c r="N82" s="7"/>
      <c r="O82" s="7"/>
      <c r="P82" s="7"/>
      <c r="Q82" s="7"/>
      <c r="R82" s="8"/>
      <c r="S82" s="8"/>
      <c r="T82" s="8"/>
    </row>
    <row r="83" spans="1:20" x14ac:dyDescent="0.25">
      <c r="A83" s="9"/>
      <c r="B83" s="9"/>
      <c r="C83" s="10"/>
      <c r="D83" s="10"/>
      <c r="E83" s="11"/>
      <c r="F83" s="12"/>
      <c r="G83" s="7"/>
      <c r="H83" s="7"/>
      <c r="I83" s="33"/>
      <c r="J83" s="33"/>
      <c r="K83" s="7"/>
      <c r="L83" s="7"/>
      <c r="M83" s="7"/>
      <c r="N83" s="7"/>
      <c r="O83" s="7"/>
      <c r="P83" s="7"/>
      <c r="Q83" s="7"/>
      <c r="R83" s="8"/>
      <c r="S83" s="8"/>
      <c r="T83" s="8"/>
    </row>
    <row r="84" spans="1:20" ht="23.25" customHeight="1" x14ac:dyDescent="0.25">
      <c r="A84" s="205" t="s">
        <v>39</v>
      </c>
      <c r="B84" s="205"/>
      <c r="C84" s="205"/>
      <c r="D84" s="205"/>
      <c r="E84" s="36">
        <f>AVERAGE(F65:F82)</f>
        <v>0</v>
      </c>
      <c r="F84" s="11" t="s">
        <v>40</v>
      </c>
      <c r="G84" s="7"/>
      <c r="H84" s="7"/>
      <c r="I84" s="33"/>
      <c r="J84" s="33"/>
      <c r="K84" s="7"/>
      <c r="L84" s="7"/>
      <c r="M84" s="7"/>
      <c r="N84" s="7"/>
      <c r="O84" s="7"/>
      <c r="P84" s="7"/>
      <c r="Q84" s="7"/>
      <c r="R84" s="8"/>
      <c r="S84" s="8"/>
      <c r="T84" s="8"/>
    </row>
  </sheetData>
  <mergeCells count="128">
    <mergeCell ref="L11:L13"/>
    <mergeCell ref="A65:D65"/>
    <mergeCell ref="A84:D84"/>
    <mergeCell ref="A11:A13"/>
    <mergeCell ref="B11:B13"/>
    <mergeCell ref="C11:C13"/>
    <mergeCell ref="D11:D13"/>
    <mergeCell ref="A14:A16"/>
    <mergeCell ref="B14:B16"/>
    <mergeCell ref="C14:C16"/>
    <mergeCell ref="D14:D16"/>
    <mergeCell ref="A20:A22"/>
    <mergeCell ref="B20:B22"/>
    <mergeCell ref="C20:C22"/>
    <mergeCell ref="D20:D22"/>
    <mergeCell ref="A26:A28"/>
    <mergeCell ref="B26:B28"/>
    <mergeCell ref="A32:A34"/>
    <mergeCell ref="B32:B34"/>
    <mergeCell ref="C32:C34"/>
    <mergeCell ref="D32:D34"/>
    <mergeCell ref="A38:A40"/>
    <mergeCell ref="B38:B40"/>
    <mergeCell ref="C38:C40"/>
    <mergeCell ref="C9:C10"/>
    <mergeCell ref="D9:D10"/>
    <mergeCell ref="E9:E10"/>
    <mergeCell ref="F9:F10"/>
    <mergeCell ref="N9:N10"/>
    <mergeCell ref="R9:R10"/>
    <mergeCell ref="S9:S10"/>
    <mergeCell ref="O9:O10"/>
    <mergeCell ref="G9:H9"/>
    <mergeCell ref="I9:I10"/>
    <mergeCell ref="J9:J10"/>
    <mergeCell ref="K9:K10"/>
    <mergeCell ref="A3:B3"/>
    <mergeCell ref="C3:I3"/>
    <mergeCell ref="K3:T3"/>
    <mergeCell ref="A4:B4"/>
    <mergeCell ref="C4:I4"/>
    <mergeCell ref="J4:K4"/>
    <mergeCell ref="L4:T4"/>
    <mergeCell ref="L9:L10"/>
    <mergeCell ref="A5:B5"/>
    <mergeCell ref="C5:I5"/>
    <mergeCell ref="J5:K5"/>
    <mergeCell ref="L5:T5"/>
    <mergeCell ref="A6:B6"/>
    <mergeCell ref="P9:P10"/>
    <mergeCell ref="R8:T8"/>
    <mergeCell ref="A8:O8"/>
    <mergeCell ref="T9:T10"/>
    <mergeCell ref="P8:Q8"/>
    <mergeCell ref="Q9:Q10"/>
    <mergeCell ref="M9:M10"/>
    <mergeCell ref="A9:A10"/>
    <mergeCell ref="C7:T7"/>
    <mergeCell ref="A7:B7"/>
    <mergeCell ref="B9:B10"/>
    <mergeCell ref="L20:L22"/>
    <mergeCell ref="A23:A25"/>
    <mergeCell ref="B23:B25"/>
    <mergeCell ref="C23:C25"/>
    <mergeCell ref="D23:D25"/>
    <mergeCell ref="L23:L25"/>
    <mergeCell ref="L14:L16"/>
    <mergeCell ref="A17:A19"/>
    <mergeCell ref="B17:B19"/>
    <mergeCell ref="C17:C19"/>
    <mergeCell ref="D17:D19"/>
    <mergeCell ref="L17:L19"/>
    <mergeCell ref="L32:L34"/>
    <mergeCell ref="C26:C28"/>
    <mergeCell ref="D26:D28"/>
    <mergeCell ref="L26:L28"/>
    <mergeCell ref="A29:A31"/>
    <mergeCell ref="B29:B31"/>
    <mergeCell ref="C29:C31"/>
    <mergeCell ref="D29:D31"/>
    <mergeCell ref="L29:L31"/>
    <mergeCell ref="L38:L40"/>
    <mergeCell ref="A35:A37"/>
    <mergeCell ref="B35:B37"/>
    <mergeCell ref="C35:C37"/>
    <mergeCell ref="D35:D37"/>
    <mergeCell ref="L35:L37"/>
    <mergeCell ref="A44:A46"/>
    <mergeCell ref="B44:B46"/>
    <mergeCell ref="C44:C46"/>
    <mergeCell ref="D44:D46"/>
    <mergeCell ref="L44:L46"/>
    <mergeCell ref="A41:A43"/>
    <mergeCell ref="B41:B43"/>
    <mergeCell ref="C41:C43"/>
    <mergeCell ref="D41:D43"/>
    <mergeCell ref="L41:L43"/>
    <mergeCell ref="D38:D40"/>
    <mergeCell ref="A50:A52"/>
    <mergeCell ref="B50:B52"/>
    <mergeCell ref="C50:C52"/>
    <mergeCell ref="D50:D52"/>
    <mergeCell ref="L50:L52"/>
    <mergeCell ref="A47:A49"/>
    <mergeCell ref="B47:B49"/>
    <mergeCell ref="C47:C49"/>
    <mergeCell ref="D47:D49"/>
    <mergeCell ref="L47:L49"/>
    <mergeCell ref="A56:A58"/>
    <mergeCell ref="B56:B58"/>
    <mergeCell ref="C56:C58"/>
    <mergeCell ref="D56:D58"/>
    <mergeCell ref="L56:L58"/>
    <mergeCell ref="A53:A55"/>
    <mergeCell ref="B53:B55"/>
    <mergeCell ref="C53:C55"/>
    <mergeCell ref="D53:D55"/>
    <mergeCell ref="L53:L55"/>
    <mergeCell ref="A62:A64"/>
    <mergeCell ref="B62:B64"/>
    <mergeCell ref="C62:C64"/>
    <mergeCell ref="D62:D64"/>
    <mergeCell ref="L62:L64"/>
    <mergeCell ref="A59:A61"/>
    <mergeCell ref="B59:B61"/>
    <mergeCell ref="C59:C61"/>
    <mergeCell ref="D59:D61"/>
    <mergeCell ref="L59:L61"/>
  </mergeCells>
  <conditionalFormatting sqref="L11:L13">
    <cfRule type="cellIs" dxfId="32" priority="12" operator="greaterThan">
      <formula>1</formula>
    </cfRule>
  </conditionalFormatting>
  <conditionalFormatting sqref="L14:L16">
    <cfRule type="cellIs" dxfId="31" priority="11" operator="greaterThan">
      <formula>1</formula>
    </cfRule>
  </conditionalFormatting>
  <conditionalFormatting sqref="L17:L19">
    <cfRule type="cellIs" dxfId="30" priority="9" operator="greaterThan">
      <formula>1</formula>
    </cfRule>
    <cfRule type="cellIs" dxfId="29" priority="10" operator="greaterThan">
      <formula>100</formula>
    </cfRule>
  </conditionalFormatting>
  <conditionalFormatting sqref="L20:L22">
    <cfRule type="cellIs" dxfId="28" priority="7" operator="greaterThan">
      <formula>1</formula>
    </cfRule>
    <cfRule type="cellIs" dxfId="27" priority="8" operator="greaterThan">
      <formula>100</formula>
    </cfRule>
  </conditionalFormatting>
  <conditionalFormatting sqref="L23:L25">
    <cfRule type="cellIs" dxfId="26" priority="6" operator="greaterThan">
      <formula>1</formula>
    </cfRule>
  </conditionalFormatting>
  <conditionalFormatting sqref="L26:L28">
    <cfRule type="cellIs" dxfId="25" priority="5" operator="greaterThan">
      <formula>1</formula>
    </cfRule>
  </conditionalFormatting>
  <conditionalFormatting sqref="L29:L31">
    <cfRule type="cellIs" dxfId="24" priority="4" operator="greaterThan">
      <formula>1</formula>
    </cfRule>
  </conditionalFormatting>
  <conditionalFormatting sqref="L32:L34">
    <cfRule type="cellIs" dxfId="23" priority="3" operator="greaterThan">
      <formula>1</formula>
    </cfRule>
  </conditionalFormatting>
  <conditionalFormatting sqref="L35:L64">
    <cfRule type="cellIs" dxfId="22" priority="2" operator="greaterThan">
      <formula>1</formula>
    </cfRule>
  </conditionalFormatting>
  <dataValidations count="4">
    <dataValidation type="date" operator="greaterThanOrEqual" allowBlank="1" showInputMessage="1" showErrorMessage="1" sqref="E65:E69" xr:uid="{00000000-0002-0000-0000-000000000000}">
      <formula1>41426</formula1>
    </dataValidation>
    <dataValidation allowBlank="1" showInputMessage="1" showErrorMessage="1" promptTitle="Validación" prompt="El porcentaje no debe exceder el 100%" sqref="L53 L56 L59:L64 L11:L50" xr:uid="{00000000-0002-0000-0000-000001000000}"/>
    <dataValidation type="date" allowBlank="1" showInputMessage="1" showErrorMessage="1" promptTitle="Validación" prompt="formato DD/MM/AA" sqref="G11:H64" xr:uid="{00000000-0002-0000-0000-000002000000}">
      <formula1>36526</formula1>
      <formula2>44177</formula2>
    </dataValidation>
    <dataValidation operator="greaterThanOrEqual" allowBlank="1" showInputMessage="1" showErrorMessage="1" sqref="E11:E64" xr:uid="{00000000-0002-0000-0000-000003000000}"/>
  </dataValidations>
  <pageMargins left="1.4960629921259843" right="0" top="0.94488188976377963" bottom="1.1417322834645669"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ignoredErrors>
    <ignoredError sqref="L32 L35:L41 L44 L47 L50 L53 L56 L59 L62 L14 L17 L20" formulaRange="1"/>
  </ignoredErrors>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T84"/>
  <sheetViews>
    <sheetView showGridLines="0" topLeftCell="B4" zoomScaleNormal="100" zoomScalePageLayoutView="55" workbookViewId="0">
      <selection activeCell="H13" sqref="H13"/>
    </sheetView>
  </sheetViews>
  <sheetFormatPr baseColWidth="10" defaultRowHeight="15" x14ac:dyDescent="0.25"/>
  <cols>
    <col min="1" max="1" width="6.42578125" customWidth="1"/>
    <col min="2" max="2" width="47.28515625" customWidth="1"/>
    <col min="3" max="3" width="11.85546875" customWidth="1"/>
    <col min="4" max="4" width="25.28515625" customWidth="1"/>
    <col min="6" max="6" width="28.140625" customWidth="1"/>
    <col min="8" max="8" width="15.85546875" customWidth="1"/>
    <col min="9" max="9" width="11.42578125" style="34"/>
    <col min="10" max="10" width="13.85546875" style="34" customWidth="1"/>
    <col min="11" max="11" width="18.140625" customWidth="1"/>
    <col min="12" max="12" width="15.85546875" customWidth="1"/>
    <col min="13" max="13" width="15.42578125" customWidth="1"/>
    <col min="14" max="14" width="17.28515625" customWidth="1"/>
    <col min="15" max="15" width="15.85546875" customWidth="1"/>
    <col min="16" max="16" width="37.140625" customWidth="1"/>
    <col min="17" max="17" width="15.7109375" customWidth="1"/>
    <col min="20" max="20" width="20.140625" customWidth="1"/>
  </cols>
  <sheetData>
    <row r="3" spans="1:20" x14ac:dyDescent="0.25">
      <c r="A3" s="151" t="s">
        <v>0</v>
      </c>
      <c r="B3" s="152"/>
      <c r="C3" s="153" t="s">
        <v>83</v>
      </c>
      <c r="D3" s="154"/>
      <c r="E3" s="154"/>
      <c r="F3" s="154"/>
      <c r="G3" s="154"/>
      <c r="H3" s="154"/>
      <c r="I3" s="155"/>
      <c r="J3" s="32" t="s">
        <v>1</v>
      </c>
      <c r="K3" s="156" t="s">
        <v>135</v>
      </c>
      <c r="L3" s="157"/>
      <c r="M3" s="157"/>
      <c r="N3" s="157"/>
      <c r="O3" s="157"/>
      <c r="P3" s="157"/>
      <c r="Q3" s="157"/>
      <c r="R3" s="157"/>
      <c r="S3" s="157"/>
      <c r="T3" s="158"/>
    </row>
    <row r="4" spans="1:20" x14ac:dyDescent="0.25">
      <c r="A4" s="159" t="s">
        <v>2</v>
      </c>
      <c r="B4" s="159"/>
      <c r="C4" s="153" t="s">
        <v>151</v>
      </c>
      <c r="D4" s="154"/>
      <c r="E4" s="154"/>
      <c r="F4" s="154"/>
      <c r="G4" s="154"/>
      <c r="H4" s="154"/>
      <c r="I4" s="155"/>
      <c r="J4" s="160" t="s">
        <v>3</v>
      </c>
      <c r="K4" s="161"/>
      <c r="L4" s="162">
        <v>43021</v>
      </c>
      <c r="M4" s="163"/>
      <c r="N4" s="163"/>
      <c r="O4" s="163"/>
      <c r="P4" s="163"/>
      <c r="Q4" s="163"/>
      <c r="R4" s="163"/>
      <c r="S4" s="163"/>
      <c r="T4" s="164"/>
    </row>
    <row r="5" spans="1:20" x14ac:dyDescent="0.25">
      <c r="A5" s="159" t="s">
        <v>4</v>
      </c>
      <c r="B5" s="159"/>
      <c r="C5" s="167" t="s">
        <v>130</v>
      </c>
      <c r="D5" s="168"/>
      <c r="E5" s="168"/>
      <c r="F5" s="168"/>
      <c r="G5" s="168"/>
      <c r="H5" s="168"/>
      <c r="I5" s="169"/>
      <c r="J5" s="170" t="s">
        <v>5</v>
      </c>
      <c r="K5" s="171"/>
      <c r="L5" s="162">
        <v>43769</v>
      </c>
      <c r="M5" s="163"/>
      <c r="N5" s="163"/>
      <c r="O5" s="163"/>
      <c r="P5" s="163"/>
      <c r="Q5" s="163"/>
      <c r="R5" s="163"/>
      <c r="S5" s="163"/>
      <c r="T5" s="164"/>
    </row>
    <row r="6" spans="1:20" x14ac:dyDescent="0.25">
      <c r="A6" s="159" t="s">
        <v>6</v>
      </c>
      <c r="B6" s="159"/>
      <c r="C6" s="61" t="s">
        <v>85</v>
      </c>
      <c r="D6" s="62"/>
      <c r="E6" s="62"/>
      <c r="F6" s="62"/>
      <c r="G6" s="62"/>
      <c r="H6" s="62"/>
      <c r="I6" s="23"/>
      <c r="J6" s="63"/>
      <c r="K6" s="22"/>
      <c r="L6" s="23"/>
      <c r="M6" s="23"/>
      <c r="N6" s="23"/>
      <c r="O6" s="23"/>
      <c r="P6" s="23"/>
      <c r="Q6" s="23"/>
      <c r="R6" s="23"/>
      <c r="S6" s="23"/>
      <c r="T6" s="24"/>
    </row>
    <row r="7" spans="1:20" ht="26.25" customHeight="1" thickBot="1" x14ac:dyDescent="0.3">
      <c r="A7" s="192" t="s">
        <v>46</v>
      </c>
      <c r="B7" s="192"/>
      <c r="C7" s="189"/>
      <c r="D7" s="190"/>
      <c r="E7" s="190"/>
      <c r="F7" s="190"/>
      <c r="G7" s="190"/>
      <c r="H7" s="190"/>
      <c r="I7" s="190"/>
      <c r="J7" s="190"/>
      <c r="K7" s="190"/>
      <c r="L7" s="190"/>
      <c r="M7" s="190"/>
      <c r="N7" s="190"/>
      <c r="O7" s="190"/>
      <c r="P7" s="190"/>
      <c r="Q7" s="190"/>
      <c r="R7" s="190"/>
      <c r="S7" s="190"/>
      <c r="T7" s="191"/>
    </row>
    <row r="8" spans="1:20" ht="15.75" x14ac:dyDescent="0.25">
      <c r="A8" s="177" t="s">
        <v>44</v>
      </c>
      <c r="B8" s="178"/>
      <c r="C8" s="179"/>
      <c r="D8" s="179"/>
      <c r="E8" s="179"/>
      <c r="F8" s="179"/>
      <c r="G8" s="179"/>
      <c r="H8" s="179"/>
      <c r="I8" s="179"/>
      <c r="J8" s="179"/>
      <c r="K8" s="179"/>
      <c r="L8" s="179"/>
      <c r="M8" s="179"/>
      <c r="N8" s="179"/>
      <c r="O8" s="180"/>
      <c r="P8" s="183" t="s">
        <v>43</v>
      </c>
      <c r="Q8" s="184"/>
      <c r="R8" s="174" t="s">
        <v>42</v>
      </c>
      <c r="S8" s="175"/>
      <c r="T8" s="176"/>
    </row>
    <row r="9" spans="1:20" ht="28.5" customHeight="1" x14ac:dyDescent="0.25">
      <c r="A9" s="187" t="s">
        <v>131</v>
      </c>
      <c r="B9" s="165" t="s">
        <v>7</v>
      </c>
      <c r="C9" s="165" t="s">
        <v>48</v>
      </c>
      <c r="D9" s="165" t="s">
        <v>8</v>
      </c>
      <c r="E9" s="165" t="s">
        <v>54</v>
      </c>
      <c r="F9" s="165" t="s">
        <v>9</v>
      </c>
      <c r="G9" s="165" t="s">
        <v>10</v>
      </c>
      <c r="H9" s="165"/>
      <c r="I9" s="165" t="s">
        <v>11</v>
      </c>
      <c r="J9" s="165" t="s">
        <v>12</v>
      </c>
      <c r="K9" s="199" t="s">
        <v>13</v>
      </c>
      <c r="L9" s="165" t="s">
        <v>14</v>
      </c>
      <c r="M9" s="165" t="s">
        <v>15</v>
      </c>
      <c r="N9" s="165" t="s">
        <v>132</v>
      </c>
      <c r="O9" s="197" t="s">
        <v>18</v>
      </c>
      <c r="P9" s="172" t="s">
        <v>41</v>
      </c>
      <c r="Q9" s="185" t="s">
        <v>47</v>
      </c>
      <c r="R9" s="193" t="s">
        <v>16</v>
      </c>
      <c r="S9" s="195" t="s">
        <v>17</v>
      </c>
      <c r="T9" s="181" t="s">
        <v>45</v>
      </c>
    </row>
    <row r="10" spans="1:20" ht="15.75" thickBot="1" x14ac:dyDescent="0.3">
      <c r="A10" s="188"/>
      <c r="B10" s="166"/>
      <c r="C10" s="166"/>
      <c r="D10" s="166"/>
      <c r="E10" s="166"/>
      <c r="F10" s="166"/>
      <c r="G10" s="15" t="s">
        <v>19</v>
      </c>
      <c r="H10" s="15" t="s">
        <v>20</v>
      </c>
      <c r="I10" s="166"/>
      <c r="J10" s="166"/>
      <c r="K10" s="200"/>
      <c r="L10" s="166"/>
      <c r="M10" s="166"/>
      <c r="N10" s="166"/>
      <c r="O10" s="198"/>
      <c r="P10" s="173"/>
      <c r="Q10" s="186"/>
      <c r="R10" s="194"/>
      <c r="S10" s="196"/>
      <c r="T10" s="182"/>
    </row>
    <row r="11" spans="1:20" ht="48" customHeight="1" x14ac:dyDescent="0.25">
      <c r="A11" s="135">
        <v>1</v>
      </c>
      <c r="B11" s="137" t="s">
        <v>88</v>
      </c>
      <c r="C11" s="139" t="s">
        <v>133</v>
      </c>
      <c r="D11" s="141" t="s">
        <v>155</v>
      </c>
      <c r="E11" s="27" t="s">
        <v>55</v>
      </c>
      <c r="F11" s="60" t="s">
        <v>91</v>
      </c>
      <c r="G11" s="59">
        <v>43021</v>
      </c>
      <c r="H11" s="59">
        <v>43025</v>
      </c>
      <c r="I11" s="51">
        <f>(H11-G11)/7</f>
        <v>0.5714285714285714</v>
      </c>
      <c r="J11" s="64">
        <v>0</v>
      </c>
      <c r="K11" s="57" t="s">
        <v>136</v>
      </c>
      <c r="L11" s="201">
        <f>AVERAGE(J11:J13)</f>
        <v>0</v>
      </c>
      <c r="M11" s="13"/>
      <c r="N11" s="14" t="s">
        <v>112</v>
      </c>
      <c r="O11" s="19"/>
      <c r="P11" s="16"/>
      <c r="Q11" s="25"/>
      <c r="R11" s="18"/>
      <c r="S11" s="14"/>
      <c r="T11" s="19"/>
    </row>
    <row r="12" spans="1:20" ht="78" customHeight="1" x14ac:dyDescent="0.25">
      <c r="A12" s="136"/>
      <c r="B12" s="138"/>
      <c r="C12" s="140"/>
      <c r="D12" s="142"/>
      <c r="E12" s="28" t="s">
        <v>56</v>
      </c>
      <c r="F12" s="52" t="s">
        <v>156</v>
      </c>
      <c r="G12" s="56">
        <v>43021</v>
      </c>
      <c r="H12" s="56">
        <v>43220</v>
      </c>
      <c r="I12" s="51">
        <f t="shared" ref="I12:I64" si="0">(H12-G12)/7</f>
        <v>28.428571428571427</v>
      </c>
      <c r="J12" s="38">
        <v>0</v>
      </c>
      <c r="K12" s="58" t="s">
        <v>157</v>
      </c>
      <c r="L12" s="202"/>
      <c r="M12" s="3"/>
      <c r="N12" s="30" t="s">
        <v>110</v>
      </c>
      <c r="O12" s="21"/>
      <c r="P12" s="17"/>
      <c r="Q12" s="26"/>
      <c r="R12" s="20"/>
      <c r="S12" s="30"/>
      <c r="T12" s="21"/>
    </row>
    <row r="13" spans="1:20" ht="92.25" customHeight="1" x14ac:dyDescent="0.25">
      <c r="A13" s="136"/>
      <c r="B13" s="138"/>
      <c r="C13" s="140"/>
      <c r="D13" s="142"/>
      <c r="E13" s="28" t="s">
        <v>57</v>
      </c>
      <c r="F13" s="52" t="s">
        <v>94</v>
      </c>
      <c r="G13" s="56">
        <v>43021</v>
      </c>
      <c r="H13" s="56">
        <v>43616</v>
      </c>
      <c r="I13" s="51">
        <f t="shared" si="0"/>
        <v>85</v>
      </c>
      <c r="J13" s="38">
        <v>0</v>
      </c>
      <c r="K13" s="58" t="s">
        <v>93</v>
      </c>
      <c r="L13" s="203"/>
      <c r="M13" s="3"/>
      <c r="N13" s="30" t="s">
        <v>110</v>
      </c>
      <c r="O13" s="21"/>
      <c r="P13" s="17"/>
      <c r="Q13" s="26"/>
      <c r="R13" s="20"/>
      <c r="S13" s="30"/>
      <c r="T13" s="21"/>
    </row>
    <row r="14" spans="1:20" ht="68.25" customHeight="1" x14ac:dyDescent="0.25">
      <c r="A14" s="135">
        <v>2</v>
      </c>
      <c r="B14" s="137" t="s">
        <v>89</v>
      </c>
      <c r="C14" s="139" t="s">
        <v>152</v>
      </c>
      <c r="D14" s="141" t="s">
        <v>95</v>
      </c>
      <c r="E14" s="27" t="s">
        <v>49</v>
      </c>
      <c r="F14" s="60" t="s">
        <v>108</v>
      </c>
      <c r="G14" s="59">
        <v>43021</v>
      </c>
      <c r="H14" s="59">
        <v>43025</v>
      </c>
      <c r="I14" s="51">
        <f t="shared" si="0"/>
        <v>0.5714285714285714</v>
      </c>
      <c r="J14" s="64">
        <v>0</v>
      </c>
      <c r="K14" s="57" t="s">
        <v>136</v>
      </c>
      <c r="L14" s="143">
        <f>AVERAGE(J14:J16)</f>
        <v>0</v>
      </c>
      <c r="M14" s="13"/>
      <c r="N14" s="14" t="s">
        <v>109</v>
      </c>
      <c r="O14" s="19"/>
      <c r="P14" s="16"/>
      <c r="Q14" s="25"/>
      <c r="R14" s="18"/>
      <c r="S14" s="14"/>
      <c r="T14" s="19"/>
    </row>
    <row r="15" spans="1:20" ht="60.75" customHeight="1" x14ac:dyDescent="0.25">
      <c r="A15" s="136"/>
      <c r="B15" s="138"/>
      <c r="C15" s="140"/>
      <c r="D15" s="142"/>
      <c r="E15" s="28" t="s">
        <v>50</v>
      </c>
      <c r="F15" s="52" t="s">
        <v>158</v>
      </c>
      <c r="G15" s="56">
        <v>43021</v>
      </c>
      <c r="H15" s="56">
        <v>43220</v>
      </c>
      <c r="I15" s="51">
        <f t="shared" si="0"/>
        <v>28.428571428571427</v>
      </c>
      <c r="J15" s="38">
        <v>0</v>
      </c>
      <c r="K15" s="58" t="s">
        <v>148</v>
      </c>
      <c r="L15" s="144"/>
      <c r="M15" s="3"/>
      <c r="N15" s="30" t="s">
        <v>109</v>
      </c>
      <c r="O15" s="21"/>
      <c r="P15" s="17"/>
      <c r="Q15" s="26"/>
      <c r="R15" s="20"/>
      <c r="S15" s="30"/>
      <c r="T15" s="21"/>
    </row>
    <row r="16" spans="1:20" ht="124.5" customHeight="1" x14ac:dyDescent="0.25">
      <c r="A16" s="136"/>
      <c r="B16" s="138"/>
      <c r="C16" s="140"/>
      <c r="D16" s="142"/>
      <c r="E16" s="28" t="s">
        <v>51</v>
      </c>
      <c r="F16" s="52" t="s">
        <v>149</v>
      </c>
      <c r="G16" s="56">
        <v>43251</v>
      </c>
      <c r="H16" s="56">
        <v>43750</v>
      </c>
      <c r="I16" s="51">
        <f t="shared" si="0"/>
        <v>71.285714285714292</v>
      </c>
      <c r="J16" s="38">
        <v>0</v>
      </c>
      <c r="K16" s="58" t="s">
        <v>154</v>
      </c>
      <c r="L16" s="144"/>
      <c r="M16" s="3"/>
      <c r="N16" s="30" t="s">
        <v>110</v>
      </c>
      <c r="O16" s="21"/>
      <c r="P16" s="17"/>
      <c r="Q16" s="26"/>
      <c r="R16" s="20"/>
      <c r="S16" s="30"/>
      <c r="T16" s="21"/>
    </row>
    <row r="17" spans="1:20" ht="72.75" customHeight="1" x14ac:dyDescent="0.25">
      <c r="A17" s="135">
        <v>3</v>
      </c>
      <c r="B17" s="137" t="s">
        <v>87</v>
      </c>
      <c r="C17" s="139" t="s">
        <v>111</v>
      </c>
      <c r="D17" s="141" t="s">
        <v>96</v>
      </c>
      <c r="E17" s="27" t="s">
        <v>49</v>
      </c>
      <c r="F17" s="60" t="s">
        <v>138</v>
      </c>
      <c r="G17" s="59">
        <v>43021</v>
      </c>
      <c r="H17" s="59">
        <v>43769</v>
      </c>
      <c r="I17" s="51">
        <f t="shared" si="0"/>
        <v>106.85714285714286</v>
      </c>
      <c r="J17" s="64">
        <v>0</v>
      </c>
      <c r="K17" s="57" t="s">
        <v>140</v>
      </c>
      <c r="L17" s="143">
        <f>AVERAGE(J17:J19)</f>
        <v>0</v>
      </c>
      <c r="M17" s="13"/>
      <c r="N17" s="14" t="s">
        <v>112</v>
      </c>
      <c r="O17" s="19"/>
      <c r="P17" s="16"/>
      <c r="Q17" s="25"/>
      <c r="R17" s="18"/>
      <c r="S17" s="14"/>
      <c r="T17" s="19"/>
    </row>
    <row r="18" spans="1:20" ht="68.25" customHeight="1" x14ac:dyDescent="0.25">
      <c r="A18" s="136"/>
      <c r="B18" s="138"/>
      <c r="C18" s="140"/>
      <c r="D18" s="142"/>
      <c r="E18" s="28" t="s">
        <v>50</v>
      </c>
      <c r="F18" s="52" t="s">
        <v>147</v>
      </c>
      <c r="G18" s="56">
        <v>43021</v>
      </c>
      <c r="H18" s="56">
        <v>43769</v>
      </c>
      <c r="I18" s="51">
        <f t="shared" si="0"/>
        <v>106.85714285714286</v>
      </c>
      <c r="J18" s="64">
        <v>0</v>
      </c>
      <c r="K18" s="58" t="s">
        <v>139</v>
      </c>
      <c r="L18" s="144"/>
      <c r="M18" s="3"/>
      <c r="N18" s="30" t="s">
        <v>109</v>
      </c>
      <c r="O18" s="21"/>
      <c r="P18" s="17"/>
      <c r="Q18" s="26"/>
      <c r="R18" s="20"/>
      <c r="S18" s="30"/>
      <c r="T18" s="21"/>
    </row>
    <row r="19" spans="1:20" ht="124.5" customHeight="1" x14ac:dyDescent="0.25">
      <c r="A19" s="136"/>
      <c r="B19" s="138"/>
      <c r="C19" s="140"/>
      <c r="D19" s="142"/>
      <c r="E19" s="28" t="s">
        <v>51</v>
      </c>
      <c r="F19" s="52" t="s">
        <v>142</v>
      </c>
      <c r="G19" s="56">
        <v>43021</v>
      </c>
      <c r="H19" s="56">
        <v>43498</v>
      </c>
      <c r="I19" s="51">
        <f t="shared" si="0"/>
        <v>68.142857142857139</v>
      </c>
      <c r="J19" s="64">
        <v>0</v>
      </c>
      <c r="K19" s="58" t="s">
        <v>141</v>
      </c>
      <c r="L19" s="144"/>
      <c r="M19" s="3"/>
      <c r="N19" s="30" t="s">
        <v>109</v>
      </c>
      <c r="O19" s="21"/>
      <c r="P19" s="17"/>
      <c r="Q19" s="26"/>
      <c r="R19" s="20"/>
      <c r="S19" s="30"/>
      <c r="T19" s="21"/>
    </row>
    <row r="20" spans="1:20" ht="86.25" customHeight="1" x14ac:dyDescent="0.25">
      <c r="A20" s="135">
        <v>4</v>
      </c>
      <c r="B20" s="137" t="s">
        <v>98</v>
      </c>
      <c r="C20" s="139" t="s">
        <v>113</v>
      </c>
      <c r="D20" s="141" t="s">
        <v>97</v>
      </c>
      <c r="E20" s="27" t="s">
        <v>49</v>
      </c>
      <c r="F20" s="60" t="s">
        <v>159</v>
      </c>
      <c r="G20" s="59">
        <v>43021</v>
      </c>
      <c r="H20" s="59">
        <v>43465</v>
      </c>
      <c r="I20" s="51">
        <f t="shared" si="0"/>
        <v>63.428571428571431</v>
      </c>
      <c r="J20" s="64">
        <v>0</v>
      </c>
      <c r="K20" s="57" t="s">
        <v>99</v>
      </c>
      <c r="L20" s="143">
        <f>AVERAGE(J20:J22)</f>
        <v>0</v>
      </c>
      <c r="M20" s="13"/>
      <c r="N20" s="14" t="s">
        <v>109</v>
      </c>
      <c r="O20" s="19"/>
      <c r="P20" s="16"/>
      <c r="Q20" s="25"/>
      <c r="R20" s="18"/>
      <c r="S20" s="14"/>
      <c r="T20" s="19"/>
    </row>
    <row r="21" spans="1:20" ht="82.5" customHeight="1" x14ac:dyDescent="0.25">
      <c r="A21" s="136"/>
      <c r="B21" s="138"/>
      <c r="C21" s="140"/>
      <c r="D21" s="142"/>
      <c r="E21" s="28" t="s">
        <v>50</v>
      </c>
      <c r="F21" s="52" t="s">
        <v>153</v>
      </c>
      <c r="G21" s="56">
        <v>43021</v>
      </c>
      <c r="H21" s="56">
        <v>43769</v>
      </c>
      <c r="I21" s="51">
        <f t="shared" si="0"/>
        <v>106.85714285714286</v>
      </c>
      <c r="J21" s="64">
        <v>0</v>
      </c>
      <c r="K21" s="58" t="s">
        <v>145</v>
      </c>
      <c r="L21" s="144"/>
      <c r="M21" s="3"/>
      <c r="N21" s="30" t="s">
        <v>110</v>
      </c>
      <c r="O21" s="21"/>
      <c r="P21" s="17"/>
      <c r="Q21" s="26"/>
      <c r="R21" s="20"/>
      <c r="S21" s="30"/>
      <c r="T21" s="21"/>
    </row>
    <row r="22" spans="1:20" ht="123" customHeight="1" x14ac:dyDescent="0.25">
      <c r="A22" s="136"/>
      <c r="B22" s="138"/>
      <c r="C22" s="140"/>
      <c r="D22" s="142"/>
      <c r="E22" s="28" t="s">
        <v>51</v>
      </c>
      <c r="F22" s="52" t="s">
        <v>143</v>
      </c>
      <c r="G22" s="56">
        <v>43021</v>
      </c>
      <c r="H22" s="56">
        <v>43151</v>
      </c>
      <c r="I22" s="51">
        <f t="shared" si="0"/>
        <v>18.571428571428573</v>
      </c>
      <c r="J22" s="64">
        <v>0</v>
      </c>
      <c r="K22" s="58" t="s">
        <v>144</v>
      </c>
      <c r="L22" s="144"/>
      <c r="M22" s="3"/>
      <c r="N22" s="30" t="s">
        <v>110</v>
      </c>
      <c r="O22" s="21"/>
      <c r="P22" s="17"/>
      <c r="Q22" s="26"/>
      <c r="R22" s="20"/>
      <c r="S22" s="30"/>
      <c r="T22" s="21"/>
    </row>
    <row r="23" spans="1:20" ht="156" customHeight="1" x14ac:dyDescent="0.25">
      <c r="A23" s="135">
        <v>5</v>
      </c>
      <c r="B23" s="149" t="s">
        <v>101</v>
      </c>
      <c r="C23" s="139" t="s">
        <v>114</v>
      </c>
      <c r="D23" s="141" t="s">
        <v>100</v>
      </c>
      <c r="E23" s="27" t="s">
        <v>49</v>
      </c>
      <c r="F23" s="60" t="s">
        <v>115</v>
      </c>
      <c r="G23" s="59">
        <v>43021</v>
      </c>
      <c r="H23" s="59">
        <v>43137</v>
      </c>
      <c r="I23" s="51">
        <f t="shared" si="0"/>
        <v>16.571428571428573</v>
      </c>
      <c r="J23" s="64">
        <v>0</v>
      </c>
      <c r="K23" s="57" t="s">
        <v>137</v>
      </c>
      <c r="L23" s="143">
        <f>AVERAGE(J23:J25)</f>
        <v>0</v>
      </c>
      <c r="M23" s="13"/>
      <c r="N23" s="14" t="s">
        <v>109</v>
      </c>
      <c r="O23" s="19"/>
      <c r="P23" s="16"/>
      <c r="Q23" s="25"/>
      <c r="R23" s="18"/>
      <c r="S23" s="14"/>
      <c r="T23" s="19"/>
    </row>
    <row r="24" spans="1:20" ht="54" customHeight="1" x14ac:dyDescent="0.25">
      <c r="A24" s="136"/>
      <c r="B24" s="150"/>
      <c r="C24" s="140"/>
      <c r="D24" s="142"/>
      <c r="E24" s="28" t="s">
        <v>50</v>
      </c>
      <c r="F24" s="52" t="s">
        <v>160</v>
      </c>
      <c r="G24" s="56">
        <v>43021</v>
      </c>
      <c r="H24" s="56">
        <v>43220</v>
      </c>
      <c r="I24" s="51">
        <f t="shared" si="0"/>
        <v>28.428571428571427</v>
      </c>
      <c r="J24" s="64">
        <v>0</v>
      </c>
      <c r="K24" s="58" t="s">
        <v>102</v>
      </c>
      <c r="L24" s="144"/>
      <c r="M24" s="3"/>
      <c r="N24" s="30" t="s">
        <v>109</v>
      </c>
      <c r="O24" s="21"/>
      <c r="P24" s="17"/>
      <c r="Q24" s="26"/>
      <c r="R24" s="20"/>
      <c r="S24" s="30"/>
      <c r="T24" s="21"/>
    </row>
    <row r="25" spans="1:20" ht="111.75" customHeight="1" x14ac:dyDescent="0.25">
      <c r="A25" s="136"/>
      <c r="B25" s="150"/>
      <c r="C25" s="140"/>
      <c r="D25" s="142"/>
      <c r="E25" s="28" t="s">
        <v>51</v>
      </c>
      <c r="F25" s="52" t="s">
        <v>103</v>
      </c>
      <c r="G25" s="56">
        <v>43021</v>
      </c>
      <c r="H25" s="56">
        <v>43403</v>
      </c>
      <c r="I25" s="51">
        <f t="shared" si="0"/>
        <v>54.571428571428569</v>
      </c>
      <c r="J25" s="64">
        <v>0</v>
      </c>
      <c r="K25" s="58" t="s">
        <v>107</v>
      </c>
      <c r="L25" s="144"/>
      <c r="M25" s="3"/>
      <c r="N25" s="30" t="s">
        <v>109</v>
      </c>
      <c r="O25" s="21"/>
      <c r="P25" s="17"/>
      <c r="Q25" s="26"/>
      <c r="R25" s="20"/>
      <c r="S25" s="30"/>
      <c r="T25" s="21"/>
    </row>
    <row r="26" spans="1:20" ht="28.35" hidden="1" customHeight="1" x14ac:dyDescent="0.25">
      <c r="A26" s="135">
        <v>6</v>
      </c>
      <c r="B26" s="137"/>
      <c r="C26" s="139" t="s">
        <v>116</v>
      </c>
      <c r="D26" s="141"/>
      <c r="E26" s="27" t="s">
        <v>49</v>
      </c>
      <c r="F26" s="60"/>
      <c r="G26" s="49"/>
      <c r="H26" s="50"/>
      <c r="I26" s="51">
        <f t="shared" si="0"/>
        <v>0</v>
      </c>
      <c r="J26" s="64">
        <v>0</v>
      </c>
      <c r="K26" s="35"/>
      <c r="L26" s="143">
        <f>AVERAGE(J26:J28)</f>
        <v>0</v>
      </c>
      <c r="M26" s="13"/>
      <c r="N26" s="14"/>
      <c r="O26" s="19"/>
      <c r="P26" s="16"/>
      <c r="Q26" s="25"/>
      <c r="R26" s="18"/>
      <c r="S26" s="14"/>
      <c r="T26" s="19"/>
    </row>
    <row r="27" spans="1:20" ht="28.35" hidden="1" customHeight="1" x14ac:dyDescent="0.25">
      <c r="A27" s="136"/>
      <c r="B27" s="138"/>
      <c r="C27" s="140"/>
      <c r="D27" s="142"/>
      <c r="E27" s="28" t="s">
        <v>50</v>
      </c>
      <c r="F27" s="52"/>
      <c r="G27" s="53"/>
      <c r="H27" s="54"/>
      <c r="I27" s="51">
        <f t="shared" si="0"/>
        <v>0</v>
      </c>
      <c r="J27" s="64">
        <v>0</v>
      </c>
      <c r="K27" s="31"/>
      <c r="L27" s="144"/>
      <c r="M27" s="3"/>
      <c r="N27" s="30"/>
      <c r="O27" s="21"/>
      <c r="P27" s="17"/>
      <c r="Q27" s="26"/>
      <c r="R27" s="20"/>
      <c r="S27" s="30"/>
      <c r="T27" s="21"/>
    </row>
    <row r="28" spans="1:20" ht="28.35" hidden="1" customHeight="1" x14ac:dyDescent="0.25">
      <c r="A28" s="136"/>
      <c r="B28" s="138"/>
      <c r="C28" s="140"/>
      <c r="D28" s="142"/>
      <c r="E28" s="28" t="s">
        <v>51</v>
      </c>
      <c r="F28" s="52"/>
      <c r="G28" s="53"/>
      <c r="H28" s="54"/>
      <c r="I28" s="51">
        <f t="shared" si="0"/>
        <v>0</v>
      </c>
      <c r="J28" s="64">
        <v>0</v>
      </c>
      <c r="K28" s="31"/>
      <c r="L28" s="144"/>
      <c r="M28" s="3"/>
      <c r="N28" s="30"/>
      <c r="O28" s="21"/>
      <c r="P28" s="17"/>
      <c r="Q28" s="26"/>
      <c r="R28" s="20"/>
      <c r="S28" s="30"/>
      <c r="T28" s="21"/>
    </row>
    <row r="29" spans="1:20" ht="28.35" hidden="1" customHeight="1" x14ac:dyDescent="0.25">
      <c r="A29" s="135">
        <v>7</v>
      </c>
      <c r="B29" s="137"/>
      <c r="C29" s="139" t="s">
        <v>117</v>
      </c>
      <c r="D29" s="141"/>
      <c r="E29" s="27" t="s">
        <v>49</v>
      </c>
      <c r="F29" s="60"/>
      <c r="G29" s="49"/>
      <c r="H29" s="50"/>
      <c r="I29" s="51">
        <f t="shared" si="0"/>
        <v>0</v>
      </c>
      <c r="J29" s="64">
        <v>0</v>
      </c>
      <c r="K29" s="35"/>
      <c r="L29" s="143">
        <f>AVERAGE(J29:J31)</f>
        <v>0</v>
      </c>
      <c r="M29" s="13"/>
      <c r="N29" s="14"/>
      <c r="O29" s="19"/>
      <c r="P29" s="16"/>
      <c r="Q29" s="25"/>
      <c r="R29" s="18"/>
      <c r="S29" s="14"/>
      <c r="T29" s="19"/>
    </row>
    <row r="30" spans="1:20" ht="28.35" hidden="1" customHeight="1" x14ac:dyDescent="0.25">
      <c r="A30" s="136"/>
      <c r="B30" s="138"/>
      <c r="C30" s="140"/>
      <c r="D30" s="142"/>
      <c r="E30" s="28" t="s">
        <v>50</v>
      </c>
      <c r="F30" s="52"/>
      <c r="G30" s="53"/>
      <c r="H30" s="54"/>
      <c r="I30" s="51">
        <f t="shared" si="0"/>
        <v>0</v>
      </c>
      <c r="J30" s="64">
        <v>0</v>
      </c>
      <c r="K30" s="31"/>
      <c r="L30" s="144"/>
      <c r="M30" s="3"/>
      <c r="N30" s="30"/>
      <c r="O30" s="21"/>
      <c r="P30" s="17"/>
      <c r="Q30" s="26"/>
      <c r="R30" s="20"/>
      <c r="S30" s="30"/>
      <c r="T30" s="21"/>
    </row>
    <row r="31" spans="1:20" ht="28.35" hidden="1" customHeight="1" x14ac:dyDescent="0.25">
      <c r="A31" s="136"/>
      <c r="B31" s="138"/>
      <c r="C31" s="140"/>
      <c r="D31" s="142"/>
      <c r="E31" s="28" t="s">
        <v>51</v>
      </c>
      <c r="F31" s="52"/>
      <c r="G31" s="53"/>
      <c r="H31" s="54"/>
      <c r="I31" s="51">
        <f t="shared" si="0"/>
        <v>0</v>
      </c>
      <c r="J31" s="64">
        <v>0</v>
      </c>
      <c r="K31" s="31"/>
      <c r="L31" s="144"/>
      <c r="M31" s="3"/>
      <c r="N31" s="30"/>
      <c r="O31" s="21"/>
      <c r="P31" s="17"/>
      <c r="Q31" s="26"/>
      <c r="R31" s="20"/>
      <c r="S31" s="30"/>
      <c r="T31" s="21"/>
    </row>
    <row r="32" spans="1:20" ht="28.35" hidden="1" customHeight="1" x14ac:dyDescent="0.25">
      <c r="A32" s="135">
        <v>8</v>
      </c>
      <c r="B32" s="137"/>
      <c r="C32" s="139" t="s">
        <v>118</v>
      </c>
      <c r="D32" s="141"/>
      <c r="E32" s="27" t="s">
        <v>49</v>
      </c>
      <c r="F32" s="60"/>
      <c r="G32" s="49"/>
      <c r="H32" s="50"/>
      <c r="I32" s="51">
        <f t="shared" si="0"/>
        <v>0</v>
      </c>
      <c r="J32" s="64">
        <v>0</v>
      </c>
      <c r="K32" s="35"/>
      <c r="L32" s="143">
        <f>AVERAGE(J32:J34)</f>
        <v>0</v>
      </c>
      <c r="M32" s="13"/>
      <c r="N32" s="14"/>
      <c r="O32" s="19"/>
      <c r="P32" s="16"/>
      <c r="Q32" s="25"/>
      <c r="R32" s="18"/>
      <c r="S32" s="14"/>
      <c r="T32" s="19"/>
    </row>
    <row r="33" spans="1:20" ht="28.35" hidden="1" customHeight="1" x14ac:dyDescent="0.25">
      <c r="A33" s="136"/>
      <c r="B33" s="138"/>
      <c r="C33" s="140"/>
      <c r="D33" s="142"/>
      <c r="E33" s="28" t="s">
        <v>50</v>
      </c>
      <c r="F33" s="52"/>
      <c r="G33" s="53"/>
      <c r="H33" s="54"/>
      <c r="I33" s="51">
        <f t="shared" si="0"/>
        <v>0</v>
      </c>
      <c r="J33" s="64">
        <v>0</v>
      </c>
      <c r="K33" s="31"/>
      <c r="L33" s="144"/>
      <c r="M33" s="3"/>
      <c r="N33" s="30"/>
      <c r="O33" s="21"/>
      <c r="P33" s="17"/>
      <c r="Q33" s="26"/>
      <c r="R33" s="20"/>
      <c r="S33" s="30"/>
      <c r="T33" s="21"/>
    </row>
    <row r="34" spans="1:20" ht="28.35" hidden="1" customHeight="1" x14ac:dyDescent="0.25">
      <c r="A34" s="136"/>
      <c r="B34" s="138"/>
      <c r="C34" s="140"/>
      <c r="D34" s="142"/>
      <c r="E34" s="28" t="s">
        <v>51</v>
      </c>
      <c r="F34" s="52"/>
      <c r="G34" s="53"/>
      <c r="H34" s="54"/>
      <c r="I34" s="51">
        <f t="shared" si="0"/>
        <v>0</v>
      </c>
      <c r="J34" s="64">
        <v>0</v>
      </c>
      <c r="K34" s="31"/>
      <c r="L34" s="144"/>
      <c r="M34" s="3"/>
      <c r="N34" s="30"/>
      <c r="O34" s="21"/>
      <c r="P34" s="17"/>
      <c r="Q34" s="26"/>
      <c r="R34" s="20"/>
      <c r="S34" s="30"/>
      <c r="T34" s="21"/>
    </row>
    <row r="35" spans="1:20" ht="28.35" hidden="1" customHeight="1" x14ac:dyDescent="0.25">
      <c r="A35" s="135">
        <v>9</v>
      </c>
      <c r="B35" s="137"/>
      <c r="C35" s="139" t="s">
        <v>119</v>
      </c>
      <c r="D35" s="141"/>
      <c r="E35" s="27" t="s">
        <v>49</v>
      </c>
      <c r="F35" s="60"/>
      <c r="G35" s="49"/>
      <c r="H35" s="50"/>
      <c r="I35" s="51">
        <f t="shared" si="0"/>
        <v>0</v>
      </c>
      <c r="J35" s="64">
        <v>0</v>
      </c>
      <c r="K35" s="35"/>
      <c r="L35" s="143">
        <f>AVERAGE(J35:J37)</f>
        <v>0</v>
      </c>
      <c r="M35" s="13"/>
      <c r="N35" s="14"/>
      <c r="O35" s="19"/>
      <c r="P35" s="16"/>
      <c r="Q35" s="25"/>
      <c r="R35" s="18"/>
      <c r="S35" s="14"/>
      <c r="T35" s="19"/>
    </row>
    <row r="36" spans="1:20" ht="28.35" hidden="1" customHeight="1" x14ac:dyDescent="0.25">
      <c r="A36" s="136"/>
      <c r="B36" s="138"/>
      <c r="C36" s="140"/>
      <c r="D36" s="142"/>
      <c r="E36" s="28" t="s">
        <v>50</v>
      </c>
      <c r="F36" s="52"/>
      <c r="G36" s="53"/>
      <c r="H36" s="54"/>
      <c r="I36" s="51">
        <f t="shared" si="0"/>
        <v>0</v>
      </c>
      <c r="J36" s="64">
        <v>0</v>
      </c>
      <c r="K36" s="31"/>
      <c r="L36" s="144"/>
      <c r="M36" s="3"/>
      <c r="N36" s="30"/>
      <c r="O36" s="21"/>
      <c r="P36" s="17"/>
      <c r="Q36" s="26"/>
      <c r="R36" s="20"/>
      <c r="S36" s="30"/>
      <c r="T36" s="21"/>
    </row>
    <row r="37" spans="1:20" ht="28.35" hidden="1" customHeight="1" x14ac:dyDescent="0.25">
      <c r="A37" s="136"/>
      <c r="B37" s="138"/>
      <c r="C37" s="140"/>
      <c r="D37" s="142"/>
      <c r="E37" s="28" t="s">
        <v>51</v>
      </c>
      <c r="F37" s="52"/>
      <c r="G37" s="53"/>
      <c r="H37" s="54"/>
      <c r="I37" s="51">
        <f t="shared" si="0"/>
        <v>0</v>
      </c>
      <c r="J37" s="64">
        <v>0</v>
      </c>
      <c r="K37" s="31"/>
      <c r="L37" s="144"/>
      <c r="M37" s="3"/>
      <c r="N37" s="30"/>
      <c r="O37" s="21"/>
      <c r="P37" s="17"/>
      <c r="Q37" s="26"/>
      <c r="R37" s="20"/>
      <c r="S37" s="30"/>
      <c r="T37" s="21"/>
    </row>
    <row r="38" spans="1:20" ht="28.35" hidden="1" customHeight="1" x14ac:dyDescent="0.25">
      <c r="A38" s="135">
        <v>10</v>
      </c>
      <c r="B38" s="137"/>
      <c r="C38" s="139" t="s">
        <v>120</v>
      </c>
      <c r="D38" s="141"/>
      <c r="E38" s="27" t="s">
        <v>49</v>
      </c>
      <c r="F38" s="60"/>
      <c r="G38" s="49"/>
      <c r="H38" s="50"/>
      <c r="I38" s="51">
        <f t="shared" si="0"/>
        <v>0</v>
      </c>
      <c r="J38" s="64">
        <v>0</v>
      </c>
      <c r="K38" s="35"/>
      <c r="L38" s="143">
        <f>AVERAGE(J38:J40)</f>
        <v>0</v>
      </c>
      <c r="M38" s="13"/>
      <c r="N38" s="14"/>
      <c r="O38" s="19"/>
      <c r="P38" s="16"/>
      <c r="Q38" s="25"/>
      <c r="R38" s="18"/>
      <c r="S38" s="14"/>
      <c r="T38" s="19"/>
    </row>
    <row r="39" spans="1:20" ht="28.35" hidden="1" customHeight="1" x14ac:dyDescent="0.25">
      <c r="A39" s="136"/>
      <c r="B39" s="138"/>
      <c r="C39" s="140"/>
      <c r="D39" s="142"/>
      <c r="E39" s="28" t="s">
        <v>50</v>
      </c>
      <c r="F39" s="52"/>
      <c r="G39" s="53"/>
      <c r="H39" s="54"/>
      <c r="I39" s="51">
        <f t="shared" si="0"/>
        <v>0</v>
      </c>
      <c r="J39" s="64">
        <v>0</v>
      </c>
      <c r="K39" s="31"/>
      <c r="L39" s="144"/>
      <c r="M39" s="3"/>
      <c r="N39" s="30"/>
      <c r="O39" s="21"/>
      <c r="P39" s="17"/>
      <c r="Q39" s="26"/>
      <c r="R39" s="20"/>
      <c r="S39" s="30"/>
      <c r="T39" s="21"/>
    </row>
    <row r="40" spans="1:20" ht="28.35" hidden="1" customHeight="1" x14ac:dyDescent="0.25">
      <c r="A40" s="136"/>
      <c r="B40" s="138"/>
      <c r="C40" s="140"/>
      <c r="D40" s="142"/>
      <c r="E40" s="28" t="s">
        <v>51</v>
      </c>
      <c r="F40" s="52"/>
      <c r="G40" s="53"/>
      <c r="H40" s="54"/>
      <c r="I40" s="51">
        <f t="shared" si="0"/>
        <v>0</v>
      </c>
      <c r="J40" s="64">
        <v>0</v>
      </c>
      <c r="K40" s="31"/>
      <c r="L40" s="144"/>
      <c r="M40" s="3"/>
      <c r="N40" s="30"/>
      <c r="O40" s="21"/>
      <c r="P40" s="17"/>
      <c r="Q40" s="26"/>
      <c r="R40" s="20"/>
      <c r="S40" s="30"/>
      <c r="T40" s="21"/>
    </row>
    <row r="41" spans="1:20" ht="28.35" hidden="1" customHeight="1" x14ac:dyDescent="0.25">
      <c r="A41" s="147">
        <v>11</v>
      </c>
      <c r="B41" s="137"/>
      <c r="C41" s="139" t="s">
        <v>121</v>
      </c>
      <c r="D41" s="141"/>
      <c r="E41" s="27" t="s">
        <v>49</v>
      </c>
      <c r="F41" s="60"/>
      <c r="G41" s="49"/>
      <c r="H41" s="50"/>
      <c r="I41" s="51">
        <f t="shared" si="0"/>
        <v>0</v>
      </c>
      <c r="J41" s="64">
        <v>0</v>
      </c>
      <c r="K41" s="35"/>
      <c r="L41" s="143">
        <f>AVERAGE(J41:J43)</f>
        <v>0</v>
      </c>
      <c r="M41" s="13"/>
      <c r="N41" s="14"/>
      <c r="O41" s="19"/>
      <c r="P41" s="16"/>
      <c r="Q41" s="25"/>
      <c r="R41" s="18"/>
      <c r="S41" s="14"/>
      <c r="T41" s="19"/>
    </row>
    <row r="42" spans="1:20" ht="28.35" hidden="1" customHeight="1" x14ac:dyDescent="0.25">
      <c r="A42" s="148"/>
      <c r="B42" s="138"/>
      <c r="C42" s="140"/>
      <c r="D42" s="142"/>
      <c r="E42" s="28" t="s">
        <v>50</v>
      </c>
      <c r="F42" s="52"/>
      <c r="G42" s="53"/>
      <c r="H42" s="54"/>
      <c r="I42" s="51">
        <f t="shared" si="0"/>
        <v>0</v>
      </c>
      <c r="J42" s="64">
        <v>0</v>
      </c>
      <c r="K42" s="31"/>
      <c r="L42" s="144"/>
      <c r="M42" s="3"/>
      <c r="N42" s="30"/>
      <c r="O42" s="21"/>
      <c r="P42" s="17"/>
      <c r="Q42" s="26"/>
      <c r="R42" s="20"/>
      <c r="S42" s="30"/>
      <c r="T42" s="21"/>
    </row>
    <row r="43" spans="1:20" ht="28.35" hidden="1" customHeight="1" x14ac:dyDescent="0.25">
      <c r="A43" s="148"/>
      <c r="B43" s="138"/>
      <c r="C43" s="140"/>
      <c r="D43" s="142"/>
      <c r="E43" s="28" t="s">
        <v>51</v>
      </c>
      <c r="F43" s="52"/>
      <c r="G43" s="53"/>
      <c r="H43" s="54"/>
      <c r="I43" s="51">
        <f t="shared" si="0"/>
        <v>0</v>
      </c>
      <c r="J43" s="64">
        <v>0</v>
      </c>
      <c r="K43" s="31"/>
      <c r="L43" s="144"/>
      <c r="M43" s="3"/>
      <c r="N43" s="30"/>
      <c r="O43" s="21"/>
      <c r="P43" s="17"/>
      <c r="Q43" s="26"/>
      <c r="R43" s="20"/>
      <c r="S43" s="30"/>
      <c r="T43" s="21"/>
    </row>
    <row r="44" spans="1:20" ht="28.35" hidden="1" customHeight="1" x14ac:dyDescent="0.25">
      <c r="A44" s="135">
        <v>12</v>
      </c>
      <c r="B44" s="137"/>
      <c r="C44" s="139" t="s">
        <v>122</v>
      </c>
      <c r="D44" s="141"/>
      <c r="E44" s="27" t="s">
        <v>49</v>
      </c>
      <c r="F44" s="60"/>
      <c r="G44" s="49"/>
      <c r="H44" s="50"/>
      <c r="I44" s="51">
        <f t="shared" si="0"/>
        <v>0</v>
      </c>
      <c r="J44" s="64">
        <v>0</v>
      </c>
      <c r="K44" s="35"/>
      <c r="L44" s="143">
        <f>AVERAGE(J44:J46)</f>
        <v>0</v>
      </c>
      <c r="M44" s="13"/>
      <c r="N44" s="14"/>
      <c r="O44" s="19"/>
      <c r="P44" s="16"/>
      <c r="Q44" s="25"/>
      <c r="R44" s="18"/>
      <c r="S44" s="14"/>
      <c r="T44" s="19"/>
    </row>
    <row r="45" spans="1:20" ht="28.35" hidden="1" customHeight="1" x14ac:dyDescent="0.25">
      <c r="A45" s="136"/>
      <c r="B45" s="138"/>
      <c r="C45" s="140"/>
      <c r="D45" s="142"/>
      <c r="E45" s="28" t="s">
        <v>50</v>
      </c>
      <c r="F45" s="52"/>
      <c r="G45" s="53"/>
      <c r="H45" s="54"/>
      <c r="I45" s="51">
        <f t="shared" si="0"/>
        <v>0</v>
      </c>
      <c r="J45" s="64">
        <v>0</v>
      </c>
      <c r="K45" s="31"/>
      <c r="L45" s="144"/>
      <c r="M45" s="3"/>
      <c r="N45" s="30"/>
      <c r="O45" s="21"/>
      <c r="P45" s="17"/>
      <c r="Q45" s="26"/>
      <c r="R45" s="20"/>
      <c r="S45" s="30"/>
      <c r="T45" s="21"/>
    </row>
    <row r="46" spans="1:20" ht="28.35" hidden="1" customHeight="1" x14ac:dyDescent="0.25">
      <c r="A46" s="136"/>
      <c r="B46" s="138"/>
      <c r="C46" s="140"/>
      <c r="D46" s="142"/>
      <c r="E46" s="28" t="s">
        <v>51</v>
      </c>
      <c r="F46" s="52"/>
      <c r="G46" s="53"/>
      <c r="H46" s="54"/>
      <c r="I46" s="51">
        <f t="shared" si="0"/>
        <v>0</v>
      </c>
      <c r="J46" s="64">
        <v>0</v>
      </c>
      <c r="K46" s="31"/>
      <c r="L46" s="144"/>
      <c r="M46" s="3"/>
      <c r="N46" s="30"/>
      <c r="O46" s="21"/>
      <c r="P46" s="17"/>
      <c r="Q46" s="26"/>
      <c r="R46" s="20"/>
      <c r="S46" s="30"/>
      <c r="T46" s="21"/>
    </row>
    <row r="47" spans="1:20" ht="28.35" hidden="1" customHeight="1" x14ac:dyDescent="0.25">
      <c r="A47" s="135">
        <v>13</v>
      </c>
      <c r="B47" s="137"/>
      <c r="C47" s="139" t="s">
        <v>123</v>
      </c>
      <c r="D47" s="141"/>
      <c r="E47" s="27" t="s">
        <v>49</v>
      </c>
      <c r="F47" s="60"/>
      <c r="G47" s="49"/>
      <c r="H47" s="50"/>
      <c r="I47" s="51">
        <f t="shared" si="0"/>
        <v>0</v>
      </c>
      <c r="J47" s="64">
        <v>0</v>
      </c>
      <c r="K47" s="35"/>
      <c r="L47" s="143">
        <f>AVERAGE(J47:J49)</f>
        <v>0</v>
      </c>
      <c r="M47" s="13"/>
      <c r="N47" s="14"/>
      <c r="O47" s="19"/>
      <c r="P47" s="16"/>
      <c r="Q47" s="25"/>
      <c r="R47" s="18"/>
      <c r="S47" s="14"/>
      <c r="T47" s="19"/>
    </row>
    <row r="48" spans="1:20" ht="28.35" hidden="1" customHeight="1" x14ac:dyDescent="0.25">
      <c r="A48" s="136"/>
      <c r="B48" s="138"/>
      <c r="C48" s="140"/>
      <c r="D48" s="142"/>
      <c r="E48" s="28" t="s">
        <v>50</v>
      </c>
      <c r="F48" s="52"/>
      <c r="G48" s="53"/>
      <c r="H48" s="54"/>
      <c r="I48" s="51">
        <f t="shared" si="0"/>
        <v>0</v>
      </c>
      <c r="J48" s="64">
        <v>0</v>
      </c>
      <c r="K48" s="31"/>
      <c r="L48" s="144"/>
      <c r="M48" s="3"/>
      <c r="N48" s="30"/>
      <c r="O48" s="21"/>
      <c r="P48" s="17"/>
      <c r="Q48" s="26"/>
      <c r="R48" s="20"/>
      <c r="S48" s="30"/>
      <c r="T48" s="21"/>
    </row>
    <row r="49" spans="1:20" ht="28.35" hidden="1" customHeight="1" x14ac:dyDescent="0.25">
      <c r="A49" s="136"/>
      <c r="B49" s="138"/>
      <c r="C49" s="140"/>
      <c r="D49" s="142"/>
      <c r="E49" s="28" t="s">
        <v>51</v>
      </c>
      <c r="F49" s="52"/>
      <c r="G49" s="53"/>
      <c r="H49" s="54"/>
      <c r="I49" s="51">
        <f t="shared" si="0"/>
        <v>0</v>
      </c>
      <c r="J49" s="64">
        <v>0</v>
      </c>
      <c r="K49" s="31"/>
      <c r="L49" s="144"/>
      <c r="M49" s="3"/>
      <c r="N49" s="30"/>
      <c r="O49" s="21"/>
      <c r="P49" s="17"/>
      <c r="Q49" s="26"/>
      <c r="R49" s="20"/>
      <c r="S49" s="30"/>
      <c r="T49" s="21"/>
    </row>
    <row r="50" spans="1:20" ht="28.35" hidden="1" customHeight="1" x14ac:dyDescent="0.25">
      <c r="A50" s="135">
        <v>14</v>
      </c>
      <c r="B50" s="137"/>
      <c r="C50" s="139" t="s">
        <v>124</v>
      </c>
      <c r="D50" s="141"/>
      <c r="E50" s="27" t="s">
        <v>49</v>
      </c>
      <c r="F50" s="60"/>
      <c r="G50" s="49"/>
      <c r="H50" s="50"/>
      <c r="I50" s="51">
        <f t="shared" si="0"/>
        <v>0</v>
      </c>
      <c r="J50" s="64">
        <v>0</v>
      </c>
      <c r="K50" s="35"/>
      <c r="L50" s="145">
        <f>AVERAGE(J50:J52)</f>
        <v>0</v>
      </c>
      <c r="M50" s="13"/>
      <c r="N50" s="14"/>
      <c r="O50" s="19"/>
      <c r="P50" s="16"/>
      <c r="Q50" s="25"/>
      <c r="R50" s="18"/>
      <c r="S50" s="14"/>
      <c r="T50" s="19"/>
    </row>
    <row r="51" spans="1:20" ht="28.35" hidden="1" customHeight="1" x14ac:dyDescent="0.25">
      <c r="A51" s="136"/>
      <c r="B51" s="138"/>
      <c r="C51" s="140"/>
      <c r="D51" s="142"/>
      <c r="E51" s="28" t="s">
        <v>50</v>
      </c>
      <c r="F51" s="52"/>
      <c r="G51" s="53"/>
      <c r="H51" s="54"/>
      <c r="I51" s="51">
        <f t="shared" si="0"/>
        <v>0</v>
      </c>
      <c r="J51" s="64">
        <v>0</v>
      </c>
      <c r="K51" s="31"/>
      <c r="L51" s="146"/>
      <c r="M51" s="3"/>
      <c r="N51" s="30"/>
      <c r="O51" s="21"/>
      <c r="P51" s="17"/>
      <c r="Q51" s="26"/>
      <c r="R51" s="20"/>
      <c r="S51" s="30"/>
      <c r="T51" s="21"/>
    </row>
    <row r="52" spans="1:20" ht="28.35" hidden="1" customHeight="1" x14ac:dyDescent="0.25">
      <c r="A52" s="136"/>
      <c r="B52" s="138"/>
      <c r="C52" s="140"/>
      <c r="D52" s="142"/>
      <c r="E52" s="28" t="s">
        <v>51</v>
      </c>
      <c r="F52" s="52"/>
      <c r="G52" s="53"/>
      <c r="H52" s="54"/>
      <c r="I52" s="51">
        <f t="shared" si="0"/>
        <v>0</v>
      </c>
      <c r="J52" s="64">
        <v>0</v>
      </c>
      <c r="K52" s="31"/>
      <c r="L52" s="143"/>
      <c r="M52" s="3"/>
      <c r="N52" s="30"/>
      <c r="O52" s="21"/>
      <c r="P52" s="17"/>
      <c r="Q52" s="26"/>
      <c r="R52" s="20"/>
      <c r="S52" s="30"/>
      <c r="T52" s="21"/>
    </row>
    <row r="53" spans="1:20" ht="28.35" hidden="1" customHeight="1" x14ac:dyDescent="0.25">
      <c r="A53" s="135">
        <v>15</v>
      </c>
      <c r="B53" s="137"/>
      <c r="C53" s="139" t="s">
        <v>125</v>
      </c>
      <c r="D53" s="141"/>
      <c r="E53" s="27" t="s">
        <v>49</v>
      </c>
      <c r="F53" s="60"/>
      <c r="G53" s="49"/>
      <c r="H53" s="50"/>
      <c r="I53" s="51">
        <f t="shared" si="0"/>
        <v>0</v>
      </c>
      <c r="J53" s="64">
        <v>0</v>
      </c>
      <c r="K53" s="35"/>
      <c r="L53" s="145">
        <f>AVERAGE(J53:J55)</f>
        <v>0</v>
      </c>
      <c r="M53" s="13"/>
      <c r="N53" s="14"/>
      <c r="O53" s="19"/>
      <c r="P53" s="16"/>
      <c r="Q53" s="25"/>
      <c r="R53" s="18"/>
      <c r="S53" s="14"/>
      <c r="T53" s="19"/>
    </row>
    <row r="54" spans="1:20" ht="28.35" hidden="1" customHeight="1" x14ac:dyDescent="0.25">
      <c r="A54" s="136"/>
      <c r="B54" s="138"/>
      <c r="C54" s="140"/>
      <c r="D54" s="142"/>
      <c r="E54" s="28" t="s">
        <v>50</v>
      </c>
      <c r="F54" s="52"/>
      <c r="G54" s="53"/>
      <c r="H54" s="54"/>
      <c r="I54" s="51">
        <f t="shared" si="0"/>
        <v>0</v>
      </c>
      <c r="J54" s="64">
        <v>0</v>
      </c>
      <c r="K54" s="31"/>
      <c r="L54" s="146"/>
      <c r="M54" s="3"/>
      <c r="N54" s="30"/>
      <c r="O54" s="21"/>
      <c r="P54" s="17"/>
      <c r="Q54" s="26"/>
      <c r="R54" s="20"/>
      <c r="S54" s="30"/>
      <c r="T54" s="21"/>
    </row>
    <row r="55" spans="1:20" ht="28.35" hidden="1" customHeight="1" x14ac:dyDescent="0.25">
      <c r="A55" s="136"/>
      <c r="B55" s="138"/>
      <c r="C55" s="140"/>
      <c r="D55" s="142"/>
      <c r="E55" s="28" t="s">
        <v>51</v>
      </c>
      <c r="F55" s="52"/>
      <c r="G55" s="53"/>
      <c r="H55" s="54"/>
      <c r="I55" s="51">
        <f t="shared" si="0"/>
        <v>0</v>
      </c>
      <c r="J55" s="64">
        <v>0</v>
      </c>
      <c r="K55" s="31"/>
      <c r="L55" s="143"/>
      <c r="M55" s="3"/>
      <c r="N55" s="30"/>
      <c r="O55" s="21"/>
      <c r="P55" s="17"/>
      <c r="Q55" s="26"/>
      <c r="R55" s="20"/>
      <c r="S55" s="30"/>
      <c r="T55" s="21"/>
    </row>
    <row r="56" spans="1:20" ht="28.35" hidden="1" customHeight="1" x14ac:dyDescent="0.25">
      <c r="A56" s="135">
        <v>16</v>
      </c>
      <c r="B56" s="137"/>
      <c r="C56" s="139" t="s">
        <v>126</v>
      </c>
      <c r="D56" s="141"/>
      <c r="E56" s="27" t="s">
        <v>49</v>
      </c>
      <c r="F56" s="60"/>
      <c r="G56" s="49"/>
      <c r="H56" s="50"/>
      <c r="I56" s="51">
        <f t="shared" si="0"/>
        <v>0</v>
      </c>
      <c r="J56" s="64">
        <v>0</v>
      </c>
      <c r="K56" s="35"/>
      <c r="L56" s="145">
        <f>AVERAGE(J56:J58)</f>
        <v>0</v>
      </c>
      <c r="M56" s="13"/>
      <c r="N56" s="14"/>
      <c r="O56" s="19"/>
      <c r="P56" s="16"/>
      <c r="Q56" s="25"/>
      <c r="R56" s="18"/>
      <c r="S56" s="14"/>
      <c r="T56" s="19"/>
    </row>
    <row r="57" spans="1:20" ht="28.35" hidden="1" customHeight="1" x14ac:dyDescent="0.25">
      <c r="A57" s="136"/>
      <c r="B57" s="138"/>
      <c r="C57" s="140"/>
      <c r="D57" s="142"/>
      <c r="E57" s="28" t="s">
        <v>50</v>
      </c>
      <c r="F57" s="52"/>
      <c r="G57" s="53"/>
      <c r="H57" s="54"/>
      <c r="I57" s="51">
        <f t="shared" si="0"/>
        <v>0</v>
      </c>
      <c r="J57" s="64">
        <v>0</v>
      </c>
      <c r="K57" s="31"/>
      <c r="L57" s="146"/>
      <c r="M57" s="3"/>
      <c r="N57" s="30"/>
      <c r="O57" s="21"/>
      <c r="P57" s="17"/>
      <c r="Q57" s="26"/>
      <c r="R57" s="20"/>
      <c r="S57" s="30"/>
      <c r="T57" s="21"/>
    </row>
    <row r="58" spans="1:20" ht="28.35" hidden="1" customHeight="1" x14ac:dyDescent="0.25">
      <c r="A58" s="136"/>
      <c r="B58" s="138"/>
      <c r="C58" s="140"/>
      <c r="D58" s="142"/>
      <c r="E58" s="28" t="s">
        <v>51</v>
      </c>
      <c r="F58" s="52"/>
      <c r="G58" s="53"/>
      <c r="H58" s="54"/>
      <c r="I58" s="51">
        <f t="shared" si="0"/>
        <v>0</v>
      </c>
      <c r="J58" s="64">
        <v>0</v>
      </c>
      <c r="K58" s="31"/>
      <c r="L58" s="143"/>
      <c r="M58" s="3"/>
      <c r="N58" s="30"/>
      <c r="O58" s="21"/>
      <c r="P58" s="17"/>
      <c r="Q58" s="26"/>
      <c r="R58" s="20"/>
      <c r="S58" s="30"/>
      <c r="T58" s="21"/>
    </row>
    <row r="59" spans="1:20" ht="28.35" hidden="1" customHeight="1" x14ac:dyDescent="0.25">
      <c r="A59" s="135">
        <v>17</v>
      </c>
      <c r="B59" s="137"/>
      <c r="C59" s="139" t="s">
        <v>127</v>
      </c>
      <c r="D59" s="141"/>
      <c r="E59" s="27" t="s">
        <v>49</v>
      </c>
      <c r="F59" s="60"/>
      <c r="G59" s="49"/>
      <c r="H59" s="50"/>
      <c r="I59" s="51">
        <f t="shared" si="0"/>
        <v>0</v>
      </c>
      <c r="J59" s="64">
        <v>0</v>
      </c>
      <c r="K59" s="35"/>
      <c r="L59" s="143">
        <f>AVERAGE(J59:J61)</f>
        <v>0</v>
      </c>
      <c r="M59" s="13"/>
      <c r="N59" s="14"/>
      <c r="O59" s="19"/>
      <c r="P59" s="16"/>
      <c r="Q59" s="25"/>
      <c r="R59" s="18"/>
      <c r="S59" s="14"/>
      <c r="T59" s="19"/>
    </row>
    <row r="60" spans="1:20" ht="28.35" hidden="1" customHeight="1" x14ac:dyDescent="0.25">
      <c r="A60" s="136"/>
      <c r="B60" s="138"/>
      <c r="C60" s="140"/>
      <c r="D60" s="142"/>
      <c r="E60" s="28" t="s">
        <v>50</v>
      </c>
      <c r="F60" s="52"/>
      <c r="G60" s="53"/>
      <c r="H60" s="54"/>
      <c r="I60" s="51">
        <f t="shared" si="0"/>
        <v>0</v>
      </c>
      <c r="J60" s="64">
        <v>0</v>
      </c>
      <c r="K60" s="31"/>
      <c r="L60" s="144"/>
      <c r="M60" s="3"/>
      <c r="N60" s="30"/>
      <c r="O60" s="21"/>
      <c r="P60" s="17"/>
      <c r="Q60" s="26"/>
      <c r="R60" s="20"/>
      <c r="S60" s="30"/>
      <c r="T60" s="21"/>
    </row>
    <row r="61" spans="1:20" ht="28.35" hidden="1" customHeight="1" x14ac:dyDescent="0.25">
      <c r="A61" s="136"/>
      <c r="B61" s="138"/>
      <c r="C61" s="140"/>
      <c r="D61" s="142"/>
      <c r="E61" s="28" t="s">
        <v>51</v>
      </c>
      <c r="F61" s="52"/>
      <c r="G61" s="53"/>
      <c r="H61" s="54"/>
      <c r="I61" s="51">
        <f t="shared" si="0"/>
        <v>0</v>
      </c>
      <c r="J61" s="64">
        <v>0</v>
      </c>
      <c r="K61" s="31"/>
      <c r="L61" s="144"/>
      <c r="M61" s="3"/>
      <c r="N61" s="30"/>
      <c r="O61" s="21"/>
      <c r="P61" s="17"/>
      <c r="Q61" s="26"/>
      <c r="R61" s="20"/>
      <c r="S61" s="30"/>
      <c r="T61" s="21"/>
    </row>
    <row r="62" spans="1:20" ht="28.35" hidden="1" customHeight="1" x14ac:dyDescent="0.25">
      <c r="A62" s="135">
        <v>18</v>
      </c>
      <c r="B62" s="137"/>
      <c r="C62" s="139" t="s">
        <v>128</v>
      </c>
      <c r="D62" s="141"/>
      <c r="E62" s="27" t="s">
        <v>49</v>
      </c>
      <c r="F62" s="60"/>
      <c r="G62" s="49"/>
      <c r="H62" s="50"/>
      <c r="I62" s="51">
        <f t="shared" si="0"/>
        <v>0</v>
      </c>
      <c r="J62" s="64">
        <v>0</v>
      </c>
      <c r="K62" s="35"/>
      <c r="L62" s="143">
        <f>AVERAGE(J62:J64)</f>
        <v>0</v>
      </c>
      <c r="M62" s="13"/>
      <c r="N62" s="14"/>
      <c r="O62" s="19"/>
      <c r="P62" s="16"/>
      <c r="Q62" s="25"/>
      <c r="R62" s="18"/>
      <c r="S62" s="14"/>
      <c r="T62" s="19"/>
    </row>
    <row r="63" spans="1:20" ht="28.35" hidden="1" customHeight="1" x14ac:dyDescent="0.25">
      <c r="A63" s="136"/>
      <c r="B63" s="138"/>
      <c r="C63" s="140"/>
      <c r="D63" s="142"/>
      <c r="E63" s="28" t="s">
        <v>50</v>
      </c>
      <c r="F63" s="52"/>
      <c r="G63" s="53"/>
      <c r="H63" s="54"/>
      <c r="I63" s="51">
        <f t="shared" si="0"/>
        <v>0</v>
      </c>
      <c r="J63" s="64">
        <v>0</v>
      </c>
      <c r="K63" s="31"/>
      <c r="L63" s="144"/>
      <c r="M63" s="3"/>
      <c r="N63" s="30"/>
      <c r="O63" s="21"/>
      <c r="P63" s="17"/>
      <c r="Q63" s="26"/>
      <c r="R63" s="20"/>
      <c r="S63" s="30"/>
      <c r="T63" s="21"/>
    </row>
    <row r="64" spans="1:20" ht="28.35" hidden="1" customHeight="1" x14ac:dyDescent="0.25">
      <c r="A64" s="136"/>
      <c r="B64" s="138"/>
      <c r="C64" s="140"/>
      <c r="D64" s="142"/>
      <c r="E64" s="28" t="s">
        <v>51</v>
      </c>
      <c r="F64" s="52"/>
      <c r="G64" s="53"/>
      <c r="H64" s="54"/>
      <c r="I64" s="55">
        <f t="shared" si="0"/>
        <v>0</v>
      </c>
      <c r="J64" s="64">
        <v>0</v>
      </c>
      <c r="K64" s="31"/>
      <c r="L64" s="144"/>
      <c r="M64" s="3"/>
      <c r="N64" s="30"/>
      <c r="O64" s="21"/>
      <c r="P64" s="17"/>
      <c r="Q64" s="26"/>
      <c r="R64" s="20"/>
      <c r="S64" s="30"/>
      <c r="T64" s="21"/>
    </row>
    <row r="65" spans="1:20" ht="30" customHeight="1" x14ac:dyDescent="0.25">
      <c r="A65" s="204" t="s">
        <v>21</v>
      </c>
      <c r="B65" s="204"/>
      <c r="C65" s="204"/>
      <c r="D65" s="204"/>
      <c r="E65" s="5" t="s">
        <v>22</v>
      </c>
      <c r="F65" s="6">
        <f>L11</f>
        <v>0</v>
      </c>
      <c r="G65" s="7"/>
      <c r="H65" s="7"/>
      <c r="I65" s="41"/>
      <c r="J65" s="33"/>
      <c r="K65" s="7"/>
      <c r="L65" s="7"/>
      <c r="M65" s="7"/>
      <c r="N65" s="7"/>
      <c r="O65" s="7"/>
      <c r="P65" s="7"/>
      <c r="Q65" s="7"/>
      <c r="R65" s="8"/>
      <c r="S65" s="8"/>
      <c r="T65" s="8"/>
    </row>
    <row r="66" spans="1:20" x14ac:dyDescent="0.25">
      <c r="A66" s="65"/>
      <c r="B66" s="65"/>
      <c r="C66" s="10"/>
      <c r="D66" s="10"/>
      <c r="E66" s="5" t="s">
        <v>23</v>
      </c>
      <c r="F66" s="6">
        <f>L14</f>
        <v>0</v>
      </c>
      <c r="G66" s="7"/>
      <c r="H66" s="7"/>
      <c r="I66" s="41"/>
      <c r="J66" s="33"/>
      <c r="K66" s="7"/>
      <c r="L66" s="7"/>
      <c r="M66" s="7"/>
      <c r="N66" s="7"/>
      <c r="O66" s="7"/>
      <c r="P66" s="7"/>
      <c r="Q66" s="7"/>
      <c r="R66" s="8"/>
      <c r="S66" s="8"/>
      <c r="T66" s="8"/>
    </row>
    <row r="67" spans="1:20" x14ac:dyDescent="0.25">
      <c r="A67" s="65"/>
      <c r="B67" s="65"/>
      <c r="C67" s="10"/>
      <c r="D67" s="10"/>
      <c r="E67" s="5" t="s">
        <v>24</v>
      </c>
      <c r="F67" s="6">
        <f>L17</f>
        <v>0</v>
      </c>
      <c r="G67" s="7"/>
      <c r="H67" s="7"/>
      <c r="I67" s="41"/>
      <c r="J67" s="33"/>
      <c r="K67" s="7"/>
      <c r="L67" s="7"/>
      <c r="M67" s="7"/>
      <c r="N67" s="7"/>
      <c r="O67" s="7"/>
      <c r="P67" s="7"/>
      <c r="Q67" s="7"/>
      <c r="R67" s="8"/>
      <c r="S67" s="8"/>
      <c r="T67" s="8"/>
    </row>
    <row r="68" spans="1:20" x14ac:dyDescent="0.25">
      <c r="A68" s="65"/>
      <c r="B68" s="65"/>
      <c r="C68" s="10"/>
      <c r="D68" s="10"/>
      <c r="E68" s="5" t="s">
        <v>25</v>
      </c>
      <c r="F68" s="6">
        <f>L20</f>
        <v>0</v>
      </c>
      <c r="G68" s="7"/>
      <c r="H68" s="7"/>
      <c r="I68" s="41"/>
      <c r="J68" s="33"/>
      <c r="K68" s="7"/>
      <c r="L68" s="7"/>
      <c r="M68" s="7"/>
      <c r="N68" s="7"/>
      <c r="O68" s="7"/>
      <c r="P68" s="7"/>
      <c r="Q68" s="7"/>
      <c r="R68" s="8"/>
      <c r="S68" s="8"/>
      <c r="T68" s="8"/>
    </row>
    <row r="69" spans="1:20" x14ac:dyDescent="0.25">
      <c r="A69" s="65"/>
      <c r="B69" s="65"/>
      <c r="C69" s="10"/>
      <c r="D69" s="10"/>
      <c r="E69" s="5" t="s">
        <v>26</v>
      </c>
      <c r="F69" s="6">
        <f>L23</f>
        <v>0</v>
      </c>
      <c r="G69" s="7"/>
      <c r="H69" s="7"/>
      <c r="I69" s="41"/>
      <c r="J69" s="33"/>
      <c r="K69" s="7"/>
      <c r="L69" s="7"/>
      <c r="M69" s="7"/>
      <c r="N69" s="7"/>
      <c r="O69" s="7"/>
      <c r="P69" s="7"/>
      <c r="Q69" s="7"/>
      <c r="R69" s="8"/>
      <c r="S69" s="8"/>
      <c r="T69" s="8"/>
    </row>
    <row r="70" spans="1:20" x14ac:dyDescent="0.25">
      <c r="A70" s="65"/>
      <c r="B70" s="65"/>
      <c r="C70" s="10"/>
      <c r="D70" s="10"/>
      <c r="E70" s="5" t="s">
        <v>27</v>
      </c>
      <c r="F70" s="6">
        <f>L26</f>
        <v>0</v>
      </c>
      <c r="G70" s="7"/>
      <c r="H70" s="7"/>
      <c r="I70" s="41"/>
      <c r="J70" s="33"/>
      <c r="K70" s="7"/>
      <c r="L70" s="7"/>
      <c r="M70" s="7"/>
      <c r="N70" s="7"/>
      <c r="O70" s="7"/>
      <c r="P70" s="7"/>
      <c r="Q70" s="7"/>
      <c r="R70" s="8"/>
      <c r="S70" s="8"/>
      <c r="T70" s="8"/>
    </row>
    <row r="71" spans="1:20" x14ac:dyDescent="0.25">
      <c r="A71" s="65"/>
      <c r="B71" s="65"/>
      <c r="C71" s="10"/>
      <c r="D71" s="10"/>
      <c r="E71" s="5" t="s">
        <v>129</v>
      </c>
      <c r="F71" s="6">
        <f>L29</f>
        <v>0</v>
      </c>
      <c r="G71" s="7"/>
      <c r="H71" s="7"/>
      <c r="I71" s="41"/>
      <c r="J71" s="33"/>
      <c r="K71" s="7"/>
      <c r="L71" s="7"/>
      <c r="M71" s="7"/>
      <c r="N71" s="7"/>
      <c r="O71" s="7"/>
      <c r="P71" s="7"/>
      <c r="Q71" s="7"/>
      <c r="R71" s="8"/>
      <c r="S71" s="8"/>
      <c r="T71" s="8"/>
    </row>
    <row r="72" spans="1:20" x14ac:dyDescent="0.25">
      <c r="A72" s="65"/>
      <c r="B72" s="65"/>
      <c r="C72" s="10"/>
      <c r="D72" s="10"/>
      <c r="E72" s="5" t="s">
        <v>28</v>
      </c>
      <c r="F72" s="6">
        <f>L32</f>
        <v>0</v>
      </c>
      <c r="G72" s="7"/>
      <c r="H72" s="7"/>
      <c r="I72" s="41"/>
      <c r="J72" s="33"/>
      <c r="K72" s="7"/>
      <c r="L72" s="7"/>
      <c r="M72" s="7"/>
      <c r="N72" s="7"/>
      <c r="O72" s="7"/>
      <c r="P72" s="7"/>
      <c r="Q72" s="7"/>
      <c r="R72" s="8"/>
      <c r="S72" s="8"/>
      <c r="T72" s="8"/>
    </row>
    <row r="73" spans="1:20" x14ac:dyDescent="0.25">
      <c r="A73" s="65"/>
      <c r="B73" s="65"/>
      <c r="C73" s="10"/>
      <c r="D73" s="10"/>
      <c r="E73" s="5" t="s">
        <v>29</v>
      </c>
      <c r="F73" s="6">
        <f>L35</f>
        <v>0</v>
      </c>
      <c r="G73" s="7"/>
      <c r="H73" s="7"/>
      <c r="I73" s="41"/>
      <c r="J73" s="33"/>
      <c r="K73" s="7"/>
      <c r="L73" s="7"/>
      <c r="M73" s="7"/>
      <c r="N73" s="7"/>
      <c r="O73" s="7"/>
      <c r="P73" s="7"/>
      <c r="Q73" s="7"/>
      <c r="R73" s="8"/>
      <c r="S73" s="8"/>
      <c r="T73" s="8"/>
    </row>
    <row r="74" spans="1:20" x14ac:dyDescent="0.25">
      <c r="A74" s="65"/>
      <c r="B74" s="65"/>
      <c r="C74" s="10"/>
      <c r="D74" s="10"/>
      <c r="E74" s="5" t="s">
        <v>30</v>
      </c>
      <c r="F74" s="6">
        <f>L38</f>
        <v>0</v>
      </c>
      <c r="G74" s="7"/>
      <c r="H74" s="7"/>
      <c r="I74" s="41"/>
      <c r="J74" s="33"/>
      <c r="K74" s="7"/>
      <c r="L74" s="7"/>
      <c r="M74" s="7"/>
      <c r="N74" s="7"/>
      <c r="O74" s="7"/>
      <c r="P74" s="7"/>
      <c r="Q74" s="7"/>
      <c r="R74" s="8"/>
      <c r="S74" s="8"/>
      <c r="T74" s="8"/>
    </row>
    <row r="75" spans="1:20" x14ac:dyDescent="0.25">
      <c r="A75" s="65"/>
      <c r="B75" s="65"/>
      <c r="C75" s="10"/>
      <c r="D75" s="10"/>
      <c r="E75" s="5" t="s">
        <v>31</v>
      </c>
      <c r="F75" s="6">
        <f>L41</f>
        <v>0</v>
      </c>
      <c r="G75" s="7"/>
      <c r="H75" s="7"/>
      <c r="I75" s="41"/>
      <c r="J75" s="33"/>
      <c r="K75" s="7"/>
      <c r="L75" s="7"/>
      <c r="M75" s="7"/>
      <c r="N75" s="7"/>
      <c r="O75" s="7"/>
      <c r="P75" s="7"/>
      <c r="Q75" s="7"/>
      <c r="R75" s="8"/>
      <c r="S75" s="8"/>
      <c r="T75" s="8"/>
    </row>
    <row r="76" spans="1:20" x14ac:dyDescent="0.25">
      <c r="A76" s="65"/>
      <c r="B76" s="65"/>
      <c r="C76" s="10"/>
      <c r="D76" s="10"/>
      <c r="E76" s="5" t="s">
        <v>32</v>
      </c>
      <c r="F76" s="6">
        <f>L44</f>
        <v>0</v>
      </c>
      <c r="G76" s="7"/>
      <c r="H76" s="7"/>
      <c r="I76" s="40">
        <f t="shared" ref="I76:I82" si="1">(H76-G76)/7</f>
        <v>0</v>
      </c>
      <c r="J76" s="33"/>
      <c r="K76" s="7"/>
      <c r="L76" s="7"/>
      <c r="M76" s="7"/>
      <c r="N76" s="7"/>
      <c r="O76" s="7"/>
      <c r="P76" s="7"/>
      <c r="Q76" s="7"/>
      <c r="R76" s="8"/>
      <c r="S76" s="8"/>
      <c r="T76" s="8"/>
    </row>
    <row r="77" spans="1:20" x14ac:dyDescent="0.25">
      <c r="A77" s="65"/>
      <c r="B77" s="65"/>
      <c r="C77" s="10"/>
      <c r="D77" s="10"/>
      <c r="E77" s="5" t="s">
        <v>33</v>
      </c>
      <c r="F77" s="6">
        <f>L47</f>
        <v>0</v>
      </c>
      <c r="G77" s="7"/>
      <c r="H77" s="7"/>
      <c r="I77" s="40">
        <f t="shared" si="1"/>
        <v>0</v>
      </c>
      <c r="J77" s="33"/>
      <c r="K77" s="7"/>
      <c r="L77" s="7"/>
      <c r="M77" s="7"/>
      <c r="N77" s="7"/>
      <c r="O77" s="7"/>
      <c r="P77" s="7"/>
      <c r="Q77" s="7"/>
      <c r="R77" s="8"/>
      <c r="S77" s="8"/>
      <c r="T77" s="8"/>
    </row>
    <row r="78" spans="1:20" x14ac:dyDescent="0.25">
      <c r="A78" s="65"/>
      <c r="B78" s="65"/>
      <c r="C78" s="10"/>
      <c r="D78" s="10"/>
      <c r="E78" s="5" t="s">
        <v>34</v>
      </c>
      <c r="F78" s="6">
        <f>L50</f>
        <v>0</v>
      </c>
      <c r="G78" s="7"/>
      <c r="H78" s="7"/>
      <c r="I78" s="40">
        <f t="shared" si="1"/>
        <v>0</v>
      </c>
      <c r="J78" s="33"/>
      <c r="K78" s="7"/>
      <c r="L78" s="7"/>
      <c r="M78" s="7"/>
      <c r="N78" s="7"/>
      <c r="O78" s="7"/>
      <c r="P78" s="7"/>
      <c r="Q78" s="7"/>
      <c r="R78" s="8"/>
      <c r="S78" s="8"/>
      <c r="T78" s="8"/>
    </row>
    <row r="79" spans="1:20" x14ac:dyDescent="0.25">
      <c r="A79" s="65"/>
      <c r="B79" s="65"/>
      <c r="C79" s="10"/>
      <c r="D79" s="10"/>
      <c r="E79" s="5" t="s">
        <v>35</v>
      </c>
      <c r="F79" s="6">
        <f>L53</f>
        <v>0</v>
      </c>
      <c r="G79" s="7"/>
      <c r="H79" s="7"/>
      <c r="I79" s="40">
        <f t="shared" si="1"/>
        <v>0</v>
      </c>
      <c r="J79" s="33"/>
      <c r="K79" s="7"/>
      <c r="L79" s="7"/>
      <c r="M79" s="7"/>
      <c r="N79" s="7"/>
      <c r="O79" s="7"/>
      <c r="P79" s="7"/>
      <c r="Q79" s="7"/>
      <c r="R79" s="8"/>
      <c r="S79" s="8"/>
      <c r="T79" s="8"/>
    </row>
    <row r="80" spans="1:20" x14ac:dyDescent="0.25">
      <c r="A80" s="65"/>
      <c r="B80" s="65"/>
      <c r="C80" s="10"/>
      <c r="D80" s="10"/>
      <c r="E80" s="5" t="s">
        <v>36</v>
      </c>
      <c r="F80" s="6">
        <f>L56</f>
        <v>0</v>
      </c>
      <c r="G80" s="7"/>
      <c r="H80" s="7"/>
      <c r="I80" s="40">
        <f t="shared" si="1"/>
        <v>0</v>
      </c>
      <c r="J80" s="33"/>
      <c r="K80" s="7"/>
      <c r="L80" s="7"/>
      <c r="M80" s="7"/>
      <c r="N80" s="7"/>
      <c r="O80" s="7"/>
      <c r="P80" s="7"/>
      <c r="Q80" s="7"/>
      <c r="R80" s="8"/>
      <c r="S80" s="8"/>
      <c r="T80" s="8"/>
    </row>
    <row r="81" spans="1:20" x14ac:dyDescent="0.25">
      <c r="A81" s="65"/>
      <c r="B81" s="65"/>
      <c r="C81" s="10"/>
      <c r="D81" s="10"/>
      <c r="E81" s="5" t="s">
        <v>37</v>
      </c>
      <c r="F81" s="6">
        <f>L59</f>
        <v>0</v>
      </c>
      <c r="G81" s="7"/>
      <c r="H81" s="7"/>
      <c r="I81" s="40">
        <f t="shared" si="1"/>
        <v>0</v>
      </c>
      <c r="J81" s="33"/>
      <c r="K81" s="7"/>
      <c r="L81" s="7"/>
      <c r="M81" s="7"/>
      <c r="N81" s="7"/>
      <c r="O81" s="7"/>
      <c r="P81" s="7"/>
      <c r="Q81" s="7"/>
      <c r="R81" s="8"/>
      <c r="S81" s="8"/>
      <c r="T81" s="8"/>
    </row>
    <row r="82" spans="1:20" x14ac:dyDescent="0.25">
      <c r="A82" s="65"/>
      <c r="B82" s="65"/>
      <c r="C82" s="10"/>
      <c r="D82" s="10"/>
      <c r="E82" s="5" t="s">
        <v>38</v>
      </c>
      <c r="F82" s="6">
        <f>L62</f>
        <v>0</v>
      </c>
      <c r="G82" s="7"/>
      <c r="H82" s="7"/>
      <c r="I82" s="40">
        <f t="shared" si="1"/>
        <v>0</v>
      </c>
      <c r="J82" s="33"/>
      <c r="K82" s="7"/>
      <c r="L82" s="7"/>
      <c r="M82" s="7"/>
      <c r="N82" s="7"/>
      <c r="O82" s="7"/>
      <c r="P82" s="7"/>
      <c r="Q82" s="7"/>
      <c r="R82" s="8"/>
      <c r="S82" s="8"/>
      <c r="T82" s="8"/>
    </row>
    <row r="83" spans="1:20" x14ac:dyDescent="0.25">
      <c r="A83" s="65"/>
      <c r="B83" s="65"/>
      <c r="C83" s="10"/>
      <c r="D83" s="10"/>
      <c r="E83" s="11"/>
      <c r="F83" s="12"/>
      <c r="G83" s="7"/>
      <c r="H83" s="7"/>
      <c r="I83" s="33"/>
      <c r="J83" s="33"/>
      <c r="K83" s="7"/>
      <c r="L83" s="7"/>
      <c r="M83" s="7"/>
      <c r="N83" s="7"/>
      <c r="O83" s="7"/>
      <c r="P83" s="7"/>
      <c r="Q83" s="7"/>
      <c r="R83" s="8"/>
      <c r="S83" s="8"/>
      <c r="T83" s="8"/>
    </row>
    <row r="84" spans="1:20" ht="23.25" customHeight="1" x14ac:dyDescent="0.25">
      <c r="A84" s="205" t="s">
        <v>39</v>
      </c>
      <c r="B84" s="205"/>
      <c r="C84" s="205"/>
      <c r="D84" s="205"/>
      <c r="E84" s="36">
        <f>AVERAGE(F65:F82)</f>
        <v>0</v>
      </c>
      <c r="F84" s="11" t="s">
        <v>40</v>
      </c>
      <c r="G84" s="7"/>
      <c r="H84" s="7"/>
      <c r="I84" s="33"/>
      <c r="J84" s="33"/>
      <c r="K84" s="7"/>
      <c r="L84" s="7"/>
      <c r="M84" s="7"/>
      <c r="N84" s="7"/>
      <c r="O84" s="7"/>
      <c r="P84" s="7"/>
      <c r="Q84" s="7"/>
      <c r="R84" s="8"/>
      <c r="S84" s="8"/>
      <c r="T84" s="8"/>
    </row>
  </sheetData>
  <mergeCells count="128">
    <mergeCell ref="A5:B5"/>
    <mergeCell ref="C5:I5"/>
    <mergeCell ref="J5:K5"/>
    <mergeCell ref="L5:T5"/>
    <mergeCell ref="A6:B6"/>
    <mergeCell ref="A7:B7"/>
    <mergeCell ref="C7:T7"/>
    <mergeCell ref="A3:B3"/>
    <mergeCell ref="C3:I3"/>
    <mergeCell ref="K3:T3"/>
    <mergeCell ref="A4:B4"/>
    <mergeCell ref="C4:I4"/>
    <mergeCell ref="J4:K4"/>
    <mergeCell ref="L4:T4"/>
    <mergeCell ref="A8:O8"/>
    <mergeCell ref="P8:Q8"/>
    <mergeCell ref="R8:T8"/>
    <mergeCell ref="A9:A10"/>
    <mergeCell ref="B9:B10"/>
    <mergeCell ref="C9:C10"/>
    <mergeCell ref="D9:D10"/>
    <mergeCell ref="E9:E10"/>
    <mergeCell ref="F9:F10"/>
    <mergeCell ref="G9:H9"/>
    <mergeCell ref="O9:O10"/>
    <mergeCell ref="P9:P10"/>
    <mergeCell ref="Q9:Q10"/>
    <mergeCell ref="R9:R10"/>
    <mergeCell ref="S9:S10"/>
    <mergeCell ref="T9:T10"/>
    <mergeCell ref="I9:I10"/>
    <mergeCell ref="J9:J10"/>
    <mergeCell ref="K9:K10"/>
    <mergeCell ref="L9:L10"/>
    <mergeCell ref="M9:M10"/>
    <mergeCell ref="N9:N10"/>
    <mergeCell ref="A11:A13"/>
    <mergeCell ref="B11:B13"/>
    <mergeCell ref="C11:C13"/>
    <mergeCell ref="D11:D13"/>
    <mergeCell ref="L11:L13"/>
    <mergeCell ref="A14:A16"/>
    <mergeCell ref="B14:B16"/>
    <mergeCell ref="C14:C16"/>
    <mergeCell ref="D14:D16"/>
    <mergeCell ref="L14:L16"/>
    <mergeCell ref="A17:A19"/>
    <mergeCell ref="B17:B19"/>
    <mergeCell ref="C17:C19"/>
    <mergeCell ref="D17:D19"/>
    <mergeCell ref="L17:L19"/>
    <mergeCell ref="A20:A22"/>
    <mergeCell ref="B20:B22"/>
    <mergeCell ref="C20:C22"/>
    <mergeCell ref="D20:D22"/>
    <mergeCell ref="L20:L22"/>
    <mergeCell ref="A23:A25"/>
    <mergeCell ref="B23:B25"/>
    <mergeCell ref="C23:C25"/>
    <mergeCell ref="D23:D25"/>
    <mergeCell ref="L23:L25"/>
    <mergeCell ref="A26:A28"/>
    <mergeCell ref="B26:B28"/>
    <mergeCell ref="C26:C28"/>
    <mergeCell ref="D26:D28"/>
    <mergeCell ref="L26:L28"/>
    <mergeCell ref="A29:A31"/>
    <mergeCell ref="B29:B31"/>
    <mergeCell ref="C29:C31"/>
    <mergeCell ref="D29:D31"/>
    <mergeCell ref="L29:L31"/>
    <mergeCell ref="A32:A34"/>
    <mergeCell ref="B32:B34"/>
    <mergeCell ref="C32:C34"/>
    <mergeCell ref="D32:D34"/>
    <mergeCell ref="L32:L34"/>
    <mergeCell ref="A35:A37"/>
    <mergeCell ref="B35:B37"/>
    <mergeCell ref="C35:C37"/>
    <mergeCell ref="D35:D37"/>
    <mergeCell ref="L35:L37"/>
    <mergeCell ref="A38:A40"/>
    <mergeCell ref="B38:B40"/>
    <mergeCell ref="C38:C40"/>
    <mergeCell ref="D38:D40"/>
    <mergeCell ref="L38:L40"/>
    <mergeCell ref="A41:A43"/>
    <mergeCell ref="B41:B43"/>
    <mergeCell ref="C41:C43"/>
    <mergeCell ref="D41:D43"/>
    <mergeCell ref="L41:L43"/>
    <mergeCell ref="A44:A46"/>
    <mergeCell ref="B44:B46"/>
    <mergeCell ref="C44:C46"/>
    <mergeCell ref="D44:D46"/>
    <mergeCell ref="L44:L46"/>
    <mergeCell ref="A47:A49"/>
    <mergeCell ref="B47:B49"/>
    <mergeCell ref="C47:C49"/>
    <mergeCell ref="D47:D49"/>
    <mergeCell ref="L47:L49"/>
    <mergeCell ref="A50:A52"/>
    <mergeCell ref="B50:B52"/>
    <mergeCell ref="C50:C52"/>
    <mergeCell ref="D50:D52"/>
    <mergeCell ref="L50:L52"/>
    <mergeCell ref="A53:A55"/>
    <mergeCell ref="B53:B55"/>
    <mergeCell ref="C53:C55"/>
    <mergeCell ref="D53:D55"/>
    <mergeCell ref="L53:L55"/>
    <mergeCell ref="A56:A58"/>
    <mergeCell ref="B56:B58"/>
    <mergeCell ref="C56:C58"/>
    <mergeCell ref="D56:D58"/>
    <mergeCell ref="L56:L58"/>
    <mergeCell ref="A65:D65"/>
    <mergeCell ref="A84:D84"/>
    <mergeCell ref="A59:A61"/>
    <mergeCell ref="B59:B61"/>
    <mergeCell ref="C59:C61"/>
    <mergeCell ref="D59:D61"/>
    <mergeCell ref="L59:L61"/>
    <mergeCell ref="A62:A64"/>
    <mergeCell ref="B62:B64"/>
    <mergeCell ref="C62:C64"/>
    <mergeCell ref="D62:D64"/>
    <mergeCell ref="L62:L64"/>
  </mergeCells>
  <conditionalFormatting sqref="L11:L13">
    <cfRule type="cellIs" dxfId="21" priority="11" operator="greaterThan">
      <formula>1</formula>
    </cfRule>
  </conditionalFormatting>
  <conditionalFormatting sqref="L14:L16">
    <cfRule type="cellIs" dxfId="20" priority="10" operator="greaterThan">
      <formula>1</formula>
    </cfRule>
  </conditionalFormatting>
  <conditionalFormatting sqref="L17:L19">
    <cfRule type="cellIs" dxfId="19" priority="8" operator="greaterThan">
      <formula>1</formula>
    </cfRule>
    <cfRule type="cellIs" dxfId="18" priority="9" operator="greaterThan">
      <formula>100</formula>
    </cfRule>
  </conditionalFormatting>
  <conditionalFormatting sqref="L20:L22">
    <cfRule type="cellIs" dxfId="17" priority="6" operator="greaterThan">
      <formula>1</formula>
    </cfRule>
    <cfRule type="cellIs" dxfId="16" priority="7" operator="greaterThan">
      <formula>100</formula>
    </cfRule>
  </conditionalFormatting>
  <conditionalFormatting sqref="L23:L25">
    <cfRule type="cellIs" dxfId="15" priority="5" operator="greaterThan">
      <formula>1</formula>
    </cfRule>
  </conditionalFormatting>
  <conditionalFormatting sqref="L26:L28">
    <cfRule type="cellIs" dxfId="14" priority="4" operator="greaterThan">
      <formula>1</formula>
    </cfRule>
  </conditionalFormatting>
  <conditionalFormatting sqref="L29:L31">
    <cfRule type="cellIs" dxfId="13" priority="3" operator="greaterThan">
      <formula>1</formula>
    </cfRule>
  </conditionalFormatting>
  <conditionalFormatting sqref="L32:L34">
    <cfRule type="cellIs" dxfId="12" priority="2" operator="greaterThan">
      <formula>1</formula>
    </cfRule>
  </conditionalFormatting>
  <conditionalFormatting sqref="L35:L64">
    <cfRule type="cellIs" dxfId="11" priority="1" operator="greaterThan">
      <formula>1</formula>
    </cfRule>
  </conditionalFormatting>
  <dataValidations count="4">
    <dataValidation operator="greaterThanOrEqual" allowBlank="1" showInputMessage="1" showErrorMessage="1" sqref="E11:E64" xr:uid="{00000000-0002-0000-0100-000000000000}"/>
    <dataValidation type="date" allowBlank="1" showInputMessage="1" showErrorMessage="1" promptTitle="Validación" prompt="formato DD/MM/AA" sqref="G11:H64" xr:uid="{00000000-0002-0000-0100-000001000000}">
      <formula1>36526</formula1>
      <formula2>44177</formula2>
    </dataValidation>
    <dataValidation allowBlank="1" showInputMessage="1" showErrorMessage="1" promptTitle="Validación" prompt="El porcentaje no debe exceder el 100%" sqref="L53 L56 L59:L64 L11:L50" xr:uid="{00000000-0002-0000-0100-000002000000}"/>
    <dataValidation type="date" operator="greaterThanOrEqual" allowBlank="1" showInputMessage="1" showErrorMessage="1" sqref="E65:E69" xr:uid="{00000000-0002-0000-0100-000003000000}">
      <formula1>41426</formula1>
    </dataValidation>
  </dataValidations>
  <pageMargins left="1.4960629921259843" right="0" top="0.94488188976377963" bottom="1.1417322834645669"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86"/>
  <sheetViews>
    <sheetView showGridLines="0" tabSelected="1" zoomScale="90" zoomScaleNormal="90" zoomScalePageLayoutView="55" workbookViewId="0"/>
  </sheetViews>
  <sheetFormatPr baseColWidth="10" defaultColWidth="11.42578125" defaultRowHeight="15" x14ac:dyDescent="0.25"/>
  <cols>
    <col min="1" max="1" width="6.42578125" style="68" customWidth="1"/>
    <col min="2" max="2" width="43.140625" style="68" customWidth="1"/>
    <col min="3" max="3" width="11.85546875" style="68" customWidth="1"/>
    <col min="4" max="4" width="25.28515625" style="68" customWidth="1"/>
    <col min="5" max="5" width="11.42578125" style="68"/>
    <col min="6" max="6" width="32.140625" style="68" customWidth="1"/>
    <col min="7" max="8" width="14.85546875" style="68" customWidth="1"/>
    <col min="9" max="10" width="14.85546875" style="69" customWidth="1"/>
    <col min="11" max="12" width="20.42578125" style="68" customWidth="1"/>
    <col min="13" max="13" width="69.85546875" style="68" customWidth="1"/>
    <col min="14" max="14" width="22.7109375" style="68" customWidth="1"/>
    <col min="15" max="15" width="68.42578125" style="68" customWidth="1"/>
    <col min="16" max="16" width="55.140625" style="68" customWidth="1"/>
    <col min="17" max="17" width="21.42578125" style="68" customWidth="1"/>
    <col min="18" max="20" width="16" style="68" customWidth="1"/>
    <col min="21" max="16384" width="11.42578125" style="68"/>
  </cols>
  <sheetData>
    <row r="1" spans="1:20" ht="10.5" customHeight="1" x14ac:dyDescent="0.25"/>
    <row r="2" spans="1:20" ht="10.5" customHeight="1" x14ac:dyDescent="0.25"/>
    <row r="3" spans="1:20" x14ac:dyDescent="0.25">
      <c r="A3" s="261" t="s">
        <v>0</v>
      </c>
      <c r="B3" s="262"/>
      <c r="C3" s="263" t="s">
        <v>83</v>
      </c>
      <c r="D3" s="264"/>
      <c r="E3" s="264"/>
      <c r="F3" s="264"/>
      <c r="G3" s="264"/>
      <c r="H3" s="264"/>
      <c r="I3" s="265"/>
      <c r="J3" s="70" t="s">
        <v>1</v>
      </c>
      <c r="K3" s="266" t="s">
        <v>135</v>
      </c>
      <c r="L3" s="267"/>
      <c r="M3" s="267"/>
      <c r="N3" s="267"/>
      <c r="O3" s="267"/>
      <c r="P3" s="267"/>
      <c r="Q3" s="267"/>
      <c r="R3" s="267"/>
      <c r="S3" s="267"/>
      <c r="T3" s="268"/>
    </row>
    <row r="4" spans="1:20" ht="15" customHeight="1" x14ac:dyDescent="0.25">
      <c r="A4" s="269" t="s">
        <v>2</v>
      </c>
      <c r="B4" s="269"/>
      <c r="C4" s="270" t="s">
        <v>223</v>
      </c>
      <c r="D4" s="271"/>
      <c r="E4" s="271"/>
      <c r="F4" s="271"/>
      <c r="G4" s="271"/>
      <c r="H4" s="271"/>
      <c r="I4" s="272"/>
      <c r="J4" s="261" t="s">
        <v>3</v>
      </c>
      <c r="K4" s="262"/>
      <c r="L4" s="273">
        <v>43021</v>
      </c>
      <c r="M4" s="264"/>
      <c r="N4" s="264"/>
      <c r="O4" s="264"/>
      <c r="P4" s="264"/>
      <c r="Q4" s="264"/>
      <c r="R4" s="264"/>
      <c r="S4" s="264"/>
      <c r="T4" s="265"/>
    </row>
    <row r="5" spans="1:20" x14ac:dyDescent="0.25">
      <c r="A5" s="269" t="s">
        <v>4</v>
      </c>
      <c r="B5" s="269"/>
      <c r="C5" s="284" t="s">
        <v>201</v>
      </c>
      <c r="D5" s="285"/>
      <c r="E5" s="285"/>
      <c r="F5" s="285"/>
      <c r="G5" s="285"/>
      <c r="H5" s="285"/>
      <c r="I5" s="286"/>
      <c r="J5" s="287" t="s">
        <v>5</v>
      </c>
      <c r="K5" s="288"/>
      <c r="L5" s="273">
        <v>43769</v>
      </c>
      <c r="M5" s="264"/>
      <c r="N5" s="264"/>
      <c r="O5" s="264"/>
      <c r="P5" s="264"/>
      <c r="Q5" s="264"/>
      <c r="R5" s="264"/>
      <c r="S5" s="264"/>
      <c r="T5" s="265"/>
    </row>
    <row r="6" spans="1:20" x14ac:dyDescent="0.25">
      <c r="A6" s="269" t="s">
        <v>6</v>
      </c>
      <c r="B6" s="269"/>
      <c r="C6" s="131" t="s">
        <v>222</v>
      </c>
      <c r="D6" s="132"/>
      <c r="E6" s="132"/>
      <c r="F6" s="132"/>
      <c r="G6" s="132"/>
      <c r="H6" s="132"/>
      <c r="I6" s="133"/>
      <c r="J6" s="287" t="s">
        <v>175</v>
      </c>
      <c r="K6" s="288"/>
      <c r="L6" s="300">
        <v>43524</v>
      </c>
      <c r="M6" s="271"/>
      <c r="N6" s="271"/>
      <c r="O6" s="271"/>
      <c r="P6" s="271"/>
      <c r="Q6" s="271"/>
      <c r="R6" s="271"/>
      <c r="S6" s="271"/>
      <c r="T6" s="272"/>
    </row>
    <row r="7" spans="1:20" ht="15.75" thickBot="1" x14ac:dyDescent="0.3">
      <c r="A7" s="289" t="s">
        <v>46</v>
      </c>
      <c r="B7" s="289"/>
      <c r="C7" s="290" t="s">
        <v>172</v>
      </c>
      <c r="D7" s="291"/>
      <c r="E7" s="291"/>
      <c r="F7" s="291"/>
      <c r="G7" s="291"/>
      <c r="H7" s="291"/>
      <c r="I7" s="291"/>
      <c r="J7" s="291"/>
      <c r="K7" s="291"/>
      <c r="L7" s="291"/>
      <c r="M7" s="291"/>
      <c r="N7" s="291"/>
      <c r="O7" s="291"/>
      <c r="P7" s="291"/>
      <c r="Q7" s="291"/>
      <c r="R7" s="291"/>
      <c r="S7" s="291"/>
      <c r="T7" s="292"/>
    </row>
    <row r="8" spans="1:20" ht="15.75" customHeight="1" x14ac:dyDescent="0.25">
      <c r="A8" s="276" t="s">
        <v>44</v>
      </c>
      <c r="B8" s="277"/>
      <c r="C8" s="278"/>
      <c r="D8" s="278"/>
      <c r="E8" s="278"/>
      <c r="F8" s="278"/>
      <c r="G8" s="278"/>
      <c r="H8" s="278"/>
      <c r="I8" s="278"/>
      <c r="J8" s="278"/>
      <c r="K8" s="278"/>
      <c r="L8" s="278"/>
      <c r="M8" s="278"/>
      <c r="N8" s="278"/>
      <c r="O8" s="279"/>
      <c r="P8" s="282" t="s">
        <v>202</v>
      </c>
      <c r="Q8" s="283"/>
      <c r="R8" s="297" t="s">
        <v>42</v>
      </c>
      <c r="S8" s="298"/>
      <c r="T8" s="299"/>
    </row>
    <row r="9" spans="1:20" ht="28.5" customHeight="1" x14ac:dyDescent="0.25">
      <c r="A9" s="187" t="s">
        <v>131</v>
      </c>
      <c r="B9" s="165" t="s">
        <v>7</v>
      </c>
      <c r="C9" s="165" t="s">
        <v>173</v>
      </c>
      <c r="D9" s="165" t="s">
        <v>8</v>
      </c>
      <c r="E9" s="165" t="s">
        <v>54</v>
      </c>
      <c r="F9" s="165" t="s">
        <v>9</v>
      </c>
      <c r="G9" s="165" t="s">
        <v>10</v>
      </c>
      <c r="H9" s="165"/>
      <c r="I9" s="165" t="s">
        <v>11</v>
      </c>
      <c r="J9" s="165" t="s">
        <v>12</v>
      </c>
      <c r="K9" s="199" t="s">
        <v>13</v>
      </c>
      <c r="L9" s="165" t="s">
        <v>14</v>
      </c>
      <c r="M9" s="165" t="s">
        <v>15</v>
      </c>
      <c r="N9" s="165" t="s">
        <v>132</v>
      </c>
      <c r="O9" s="274" t="s">
        <v>18</v>
      </c>
      <c r="P9" s="172" t="s">
        <v>41</v>
      </c>
      <c r="Q9" s="185" t="s">
        <v>47</v>
      </c>
      <c r="R9" s="280" t="s">
        <v>16</v>
      </c>
      <c r="S9" s="293" t="s">
        <v>17</v>
      </c>
      <c r="T9" s="295" t="s">
        <v>45</v>
      </c>
    </row>
    <row r="10" spans="1:20" ht="27.75" customHeight="1" thickBot="1" x14ac:dyDescent="0.3">
      <c r="A10" s="188"/>
      <c r="B10" s="166"/>
      <c r="C10" s="166"/>
      <c r="D10" s="166"/>
      <c r="E10" s="166"/>
      <c r="F10" s="166"/>
      <c r="G10" s="66" t="s">
        <v>19</v>
      </c>
      <c r="H10" s="66" t="s">
        <v>20</v>
      </c>
      <c r="I10" s="166"/>
      <c r="J10" s="166"/>
      <c r="K10" s="200"/>
      <c r="L10" s="166"/>
      <c r="M10" s="166"/>
      <c r="N10" s="166"/>
      <c r="O10" s="275"/>
      <c r="P10" s="173"/>
      <c r="Q10" s="186"/>
      <c r="R10" s="281"/>
      <c r="S10" s="294"/>
      <c r="T10" s="296"/>
    </row>
    <row r="11" spans="1:20" s="80" customFormat="1" ht="195.75" customHeight="1" x14ac:dyDescent="0.25">
      <c r="A11" s="243">
        <v>1</v>
      </c>
      <c r="B11" s="213" t="s">
        <v>88</v>
      </c>
      <c r="C11" s="237" t="s">
        <v>133</v>
      </c>
      <c r="D11" s="213" t="s">
        <v>155</v>
      </c>
      <c r="E11" s="71" t="s">
        <v>55</v>
      </c>
      <c r="F11" s="67" t="s">
        <v>91</v>
      </c>
      <c r="G11" s="72">
        <v>43021</v>
      </c>
      <c r="H11" s="72">
        <v>43025</v>
      </c>
      <c r="I11" s="73">
        <f>(H11-G11)/7</f>
        <v>0.5714285714285714</v>
      </c>
      <c r="J11" s="74">
        <v>1</v>
      </c>
      <c r="K11" s="67" t="s">
        <v>164</v>
      </c>
      <c r="L11" s="256">
        <f>AVERAGE(J11:J13)</f>
        <v>0.83333333333333337</v>
      </c>
      <c r="M11" s="75" t="s">
        <v>192</v>
      </c>
      <c r="N11" s="134" t="s">
        <v>224</v>
      </c>
      <c r="O11" s="114" t="s">
        <v>166</v>
      </c>
      <c r="P11" s="115" t="s">
        <v>163</v>
      </c>
      <c r="Q11" s="77" t="s">
        <v>165</v>
      </c>
      <c r="R11" s="78"/>
      <c r="S11" s="76"/>
      <c r="T11" s="79"/>
    </row>
    <row r="12" spans="1:20" ht="222" customHeight="1" x14ac:dyDescent="0.25">
      <c r="A12" s="244"/>
      <c r="B12" s="236"/>
      <c r="C12" s="238"/>
      <c r="D12" s="239"/>
      <c r="E12" s="71" t="s">
        <v>56</v>
      </c>
      <c r="F12" s="81" t="s">
        <v>156</v>
      </c>
      <c r="G12" s="82">
        <v>43021</v>
      </c>
      <c r="H12" s="82">
        <v>43220</v>
      </c>
      <c r="I12" s="83">
        <f t="shared" ref="I12:I66" si="0">(H12-G12)/7</f>
        <v>28.428571428571427</v>
      </c>
      <c r="J12" s="84">
        <v>1</v>
      </c>
      <c r="K12" s="85" t="s">
        <v>157</v>
      </c>
      <c r="L12" s="257"/>
      <c r="M12" s="120" t="s">
        <v>177</v>
      </c>
      <c r="N12" s="134" t="s">
        <v>224</v>
      </c>
      <c r="O12" s="116" t="s">
        <v>178</v>
      </c>
      <c r="P12" s="115" t="s">
        <v>176</v>
      </c>
      <c r="Q12" s="77" t="s">
        <v>179</v>
      </c>
      <c r="R12" s="87"/>
      <c r="S12" s="86"/>
      <c r="T12" s="88"/>
    </row>
    <row r="13" spans="1:20" ht="375.75" customHeight="1" x14ac:dyDescent="0.25">
      <c r="A13" s="244"/>
      <c r="B13" s="236"/>
      <c r="C13" s="238"/>
      <c r="D13" s="239"/>
      <c r="E13" s="71" t="s">
        <v>57</v>
      </c>
      <c r="F13" s="81" t="s">
        <v>94</v>
      </c>
      <c r="G13" s="82">
        <v>43021</v>
      </c>
      <c r="H13" s="82">
        <v>43616</v>
      </c>
      <c r="I13" s="83">
        <f t="shared" si="0"/>
        <v>85</v>
      </c>
      <c r="J13" s="110">
        <v>0.5</v>
      </c>
      <c r="K13" s="85" t="s">
        <v>93</v>
      </c>
      <c r="L13" s="255"/>
      <c r="M13" s="120" t="s">
        <v>195</v>
      </c>
      <c r="N13" s="134" t="s">
        <v>224</v>
      </c>
      <c r="O13" s="116" t="s">
        <v>188</v>
      </c>
      <c r="P13" s="77" t="s">
        <v>204</v>
      </c>
      <c r="Q13" s="117" t="s">
        <v>209</v>
      </c>
      <c r="R13" s="87"/>
      <c r="S13" s="86"/>
      <c r="T13" s="88"/>
    </row>
    <row r="14" spans="1:20" s="80" customFormat="1" ht="212.25" customHeight="1" x14ac:dyDescent="0.25">
      <c r="A14" s="243">
        <v>2</v>
      </c>
      <c r="B14" s="213" t="s">
        <v>89</v>
      </c>
      <c r="C14" s="237" t="s">
        <v>152</v>
      </c>
      <c r="D14" s="213" t="s">
        <v>95</v>
      </c>
      <c r="E14" s="71" t="s">
        <v>49</v>
      </c>
      <c r="F14" s="67" t="s">
        <v>108</v>
      </c>
      <c r="G14" s="72">
        <v>43021</v>
      </c>
      <c r="H14" s="72">
        <v>43025</v>
      </c>
      <c r="I14" s="73">
        <f t="shared" si="0"/>
        <v>0.5714285714285714</v>
      </c>
      <c r="J14" s="74">
        <v>1</v>
      </c>
      <c r="K14" s="67" t="s">
        <v>164</v>
      </c>
      <c r="L14" s="242">
        <f>AVERAGE(J14:J16)</f>
        <v>0.91333333333333344</v>
      </c>
      <c r="M14" s="75" t="s">
        <v>193</v>
      </c>
      <c r="N14" s="134" t="s">
        <v>224</v>
      </c>
      <c r="O14" s="114" t="s">
        <v>167</v>
      </c>
      <c r="P14" s="115" t="s">
        <v>163</v>
      </c>
      <c r="Q14" s="77" t="s">
        <v>165</v>
      </c>
      <c r="R14" s="78"/>
      <c r="S14" s="76"/>
      <c r="T14" s="79"/>
    </row>
    <row r="15" spans="1:20" ht="261" customHeight="1" x14ac:dyDescent="0.25">
      <c r="A15" s="244"/>
      <c r="B15" s="236"/>
      <c r="C15" s="238"/>
      <c r="D15" s="239"/>
      <c r="E15" s="71" t="s">
        <v>50</v>
      </c>
      <c r="F15" s="81" t="s">
        <v>158</v>
      </c>
      <c r="G15" s="82">
        <v>43021</v>
      </c>
      <c r="H15" s="82">
        <v>43220</v>
      </c>
      <c r="I15" s="83">
        <f t="shared" si="0"/>
        <v>28.428571428571427</v>
      </c>
      <c r="J15" s="89">
        <v>1</v>
      </c>
      <c r="K15" s="85" t="s">
        <v>154</v>
      </c>
      <c r="L15" s="247"/>
      <c r="M15" s="120" t="s">
        <v>180</v>
      </c>
      <c r="N15" s="134" t="s">
        <v>224</v>
      </c>
      <c r="O15" s="116" t="s">
        <v>191</v>
      </c>
      <c r="P15" s="115" t="s">
        <v>181</v>
      </c>
      <c r="Q15" s="77" t="s">
        <v>179</v>
      </c>
      <c r="R15" s="87"/>
      <c r="S15" s="86"/>
      <c r="T15" s="88"/>
    </row>
    <row r="16" spans="1:20" ht="409.5" customHeight="1" x14ac:dyDescent="0.25">
      <c r="A16" s="244"/>
      <c r="B16" s="236"/>
      <c r="C16" s="238"/>
      <c r="D16" s="239"/>
      <c r="E16" s="71" t="s">
        <v>51</v>
      </c>
      <c r="F16" s="81" t="s">
        <v>162</v>
      </c>
      <c r="G16" s="82">
        <v>43251</v>
      </c>
      <c r="H16" s="82">
        <v>43750</v>
      </c>
      <c r="I16" s="83">
        <f t="shared" si="0"/>
        <v>71.285714285714292</v>
      </c>
      <c r="J16" s="129">
        <v>0.74</v>
      </c>
      <c r="K16" s="112" t="s">
        <v>148</v>
      </c>
      <c r="L16" s="247"/>
      <c r="M16" s="120" t="s">
        <v>210</v>
      </c>
      <c r="N16" s="134" t="s">
        <v>224</v>
      </c>
      <c r="O16" s="116" t="s">
        <v>216</v>
      </c>
      <c r="P16" s="77" t="s">
        <v>203</v>
      </c>
      <c r="Q16" s="117" t="s">
        <v>225</v>
      </c>
      <c r="R16" s="87"/>
      <c r="S16" s="86"/>
      <c r="T16" s="88"/>
    </row>
    <row r="17" spans="1:20" ht="205.5" customHeight="1" x14ac:dyDescent="0.25">
      <c r="A17" s="243">
        <v>3</v>
      </c>
      <c r="B17" s="213" t="s">
        <v>87</v>
      </c>
      <c r="C17" s="237" t="s">
        <v>111</v>
      </c>
      <c r="D17" s="213" t="s">
        <v>96</v>
      </c>
      <c r="E17" s="259" t="s">
        <v>49</v>
      </c>
      <c r="F17" s="212" t="s">
        <v>138</v>
      </c>
      <c r="G17" s="214">
        <v>43021</v>
      </c>
      <c r="H17" s="214">
        <v>43769</v>
      </c>
      <c r="I17" s="216">
        <f t="shared" si="0"/>
        <v>106.85714285714286</v>
      </c>
      <c r="J17" s="218">
        <v>1</v>
      </c>
      <c r="K17" s="220" t="s">
        <v>140</v>
      </c>
      <c r="L17" s="255">
        <f>AVERAGE(J17:J20)</f>
        <v>0.91666666666666663</v>
      </c>
      <c r="M17" s="125" t="s">
        <v>205</v>
      </c>
      <c r="N17" s="222" t="s">
        <v>224</v>
      </c>
      <c r="O17" s="224" t="s">
        <v>217</v>
      </c>
      <c r="P17" s="226" t="s">
        <v>213</v>
      </c>
      <c r="Q17" s="226" t="s">
        <v>226</v>
      </c>
      <c r="R17" s="206"/>
      <c r="S17" s="206"/>
      <c r="T17" s="206"/>
    </row>
    <row r="18" spans="1:20" ht="297.75" customHeight="1" x14ac:dyDescent="0.25">
      <c r="A18" s="243"/>
      <c r="B18" s="213"/>
      <c r="C18" s="237"/>
      <c r="D18" s="213"/>
      <c r="E18" s="260"/>
      <c r="F18" s="213"/>
      <c r="G18" s="215"/>
      <c r="H18" s="215"/>
      <c r="I18" s="217"/>
      <c r="J18" s="219"/>
      <c r="K18" s="221"/>
      <c r="L18" s="255"/>
      <c r="M18" s="126" t="s">
        <v>218</v>
      </c>
      <c r="N18" s="223"/>
      <c r="O18" s="225"/>
      <c r="P18" s="227"/>
      <c r="Q18" s="227"/>
      <c r="R18" s="207"/>
      <c r="S18" s="207"/>
      <c r="T18" s="207"/>
    </row>
    <row r="19" spans="1:20" ht="232.5" customHeight="1" x14ac:dyDescent="0.25">
      <c r="A19" s="244"/>
      <c r="B19" s="236"/>
      <c r="C19" s="238"/>
      <c r="D19" s="239"/>
      <c r="E19" s="71" t="s">
        <v>50</v>
      </c>
      <c r="F19" s="81" t="s">
        <v>147</v>
      </c>
      <c r="G19" s="82">
        <v>43021</v>
      </c>
      <c r="H19" s="82">
        <v>43769</v>
      </c>
      <c r="I19" s="83">
        <f t="shared" si="0"/>
        <v>106.85714285714286</v>
      </c>
      <c r="J19" s="128">
        <v>0.75</v>
      </c>
      <c r="K19" s="112" t="s">
        <v>139</v>
      </c>
      <c r="L19" s="258"/>
      <c r="M19" s="120" t="s">
        <v>211</v>
      </c>
      <c r="N19" s="134" t="s">
        <v>224</v>
      </c>
      <c r="O19" s="127" t="s">
        <v>221</v>
      </c>
      <c r="P19" s="115" t="s">
        <v>212</v>
      </c>
      <c r="Q19" s="117" t="s">
        <v>227</v>
      </c>
      <c r="R19" s="87"/>
      <c r="S19" s="86"/>
      <c r="T19" s="88"/>
    </row>
    <row r="20" spans="1:20" ht="270" customHeight="1" x14ac:dyDescent="0.25">
      <c r="A20" s="244"/>
      <c r="B20" s="236"/>
      <c r="C20" s="238"/>
      <c r="D20" s="239"/>
      <c r="E20" s="71" t="s">
        <v>51</v>
      </c>
      <c r="F20" s="81" t="s">
        <v>142</v>
      </c>
      <c r="G20" s="82">
        <v>43021</v>
      </c>
      <c r="H20" s="82">
        <v>43498</v>
      </c>
      <c r="I20" s="83">
        <f t="shared" si="0"/>
        <v>68.142857142857139</v>
      </c>
      <c r="J20" s="128">
        <v>1</v>
      </c>
      <c r="K20" s="112" t="s">
        <v>141</v>
      </c>
      <c r="L20" s="258"/>
      <c r="M20" s="120" t="s">
        <v>214</v>
      </c>
      <c r="N20" s="134" t="s">
        <v>224</v>
      </c>
      <c r="O20" s="116" t="s">
        <v>206</v>
      </c>
      <c r="P20" s="115" t="s">
        <v>215</v>
      </c>
      <c r="Q20" s="77" t="s">
        <v>228</v>
      </c>
      <c r="R20" s="87"/>
      <c r="S20" s="86"/>
      <c r="T20" s="88"/>
    </row>
    <row r="21" spans="1:20" s="80" customFormat="1" ht="234.75" customHeight="1" x14ac:dyDescent="0.25">
      <c r="A21" s="243">
        <v>4</v>
      </c>
      <c r="B21" s="213" t="s">
        <v>98</v>
      </c>
      <c r="C21" s="237" t="s">
        <v>113</v>
      </c>
      <c r="D21" s="213" t="s">
        <v>97</v>
      </c>
      <c r="E21" s="71" t="s">
        <v>49</v>
      </c>
      <c r="F21" s="67" t="s">
        <v>161</v>
      </c>
      <c r="G21" s="72">
        <v>43021</v>
      </c>
      <c r="H21" s="72">
        <v>43465</v>
      </c>
      <c r="I21" s="73">
        <f t="shared" si="0"/>
        <v>63.428571428571431</v>
      </c>
      <c r="J21" s="74">
        <v>1</v>
      </c>
      <c r="K21" s="67" t="s">
        <v>99</v>
      </c>
      <c r="L21" s="242">
        <f>AVERAGE(J21:J23)</f>
        <v>0.83333333333333337</v>
      </c>
      <c r="M21" s="75" t="s">
        <v>168</v>
      </c>
      <c r="N21" s="134" t="s">
        <v>224</v>
      </c>
      <c r="O21" s="114" t="s">
        <v>189</v>
      </c>
      <c r="P21" s="117" t="s">
        <v>190</v>
      </c>
      <c r="Q21" s="77" t="s">
        <v>200</v>
      </c>
      <c r="R21" s="78"/>
      <c r="S21" s="76"/>
      <c r="T21" s="79"/>
    </row>
    <row r="22" spans="1:20" ht="292.5" customHeight="1" x14ac:dyDescent="0.25">
      <c r="A22" s="244"/>
      <c r="B22" s="236"/>
      <c r="C22" s="238"/>
      <c r="D22" s="239"/>
      <c r="E22" s="71" t="s">
        <v>50</v>
      </c>
      <c r="F22" s="81" t="s">
        <v>153</v>
      </c>
      <c r="G22" s="82">
        <v>43021</v>
      </c>
      <c r="H22" s="82">
        <v>43769</v>
      </c>
      <c r="I22" s="83">
        <f t="shared" si="0"/>
        <v>106.85714285714286</v>
      </c>
      <c r="J22" s="111">
        <v>0.5</v>
      </c>
      <c r="K22" s="112" t="s">
        <v>145</v>
      </c>
      <c r="L22" s="247"/>
      <c r="M22" s="75" t="s">
        <v>207</v>
      </c>
      <c r="N22" s="134" t="s">
        <v>224</v>
      </c>
      <c r="O22" s="116" t="s">
        <v>208</v>
      </c>
      <c r="P22" s="117" t="s">
        <v>219</v>
      </c>
      <c r="Q22" s="77" t="s">
        <v>185</v>
      </c>
      <c r="R22" s="87"/>
      <c r="S22" s="86"/>
      <c r="T22" s="88"/>
    </row>
    <row r="23" spans="1:20" ht="311.25" customHeight="1" x14ac:dyDescent="0.25">
      <c r="A23" s="244"/>
      <c r="B23" s="236"/>
      <c r="C23" s="238"/>
      <c r="D23" s="239"/>
      <c r="E23" s="71" t="s">
        <v>51</v>
      </c>
      <c r="F23" s="81" t="s">
        <v>143</v>
      </c>
      <c r="G23" s="82">
        <v>43021</v>
      </c>
      <c r="H23" s="82">
        <v>43151</v>
      </c>
      <c r="I23" s="83">
        <f t="shared" si="0"/>
        <v>18.571428571428573</v>
      </c>
      <c r="J23" s="74">
        <v>1</v>
      </c>
      <c r="K23" s="85" t="s">
        <v>144</v>
      </c>
      <c r="L23" s="247"/>
      <c r="M23" s="120" t="s">
        <v>186</v>
      </c>
      <c r="N23" s="134" t="s">
        <v>224</v>
      </c>
      <c r="O23" s="115" t="s">
        <v>182</v>
      </c>
      <c r="P23" s="77" t="s">
        <v>187</v>
      </c>
      <c r="Q23" s="77" t="s">
        <v>179</v>
      </c>
      <c r="R23" s="87"/>
      <c r="S23" s="86"/>
      <c r="T23" s="88"/>
    </row>
    <row r="24" spans="1:20" s="80" customFormat="1" ht="184.5" customHeight="1" x14ac:dyDescent="0.25">
      <c r="A24" s="243">
        <v>5</v>
      </c>
      <c r="B24" s="250" t="s">
        <v>101</v>
      </c>
      <c r="C24" s="237" t="s">
        <v>114</v>
      </c>
      <c r="D24" s="213" t="s">
        <v>100</v>
      </c>
      <c r="E24" s="71" t="s">
        <v>49</v>
      </c>
      <c r="F24" s="67" t="s">
        <v>115</v>
      </c>
      <c r="G24" s="72">
        <v>43021</v>
      </c>
      <c r="H24" s="72">
        <v>43137</v>
      </c>
      <c r="I24" s="73">
        <f t="shared" si="0"/>
        <v>16.571428571428573</v>
      </c>
      <c r="J24" s="74">
        <v>1</v>
      </c>
      <c r="K24" s="57" t="s">
        <v>137</v>
      </c>
      <c r="L24" s="242">
        <f>AVERAGE(J24:J26)</f>
        <v>1</v>
      </c>
      <c r="M24" s="121" t="s">
        <v>194</v>
      </c>
      <c r="N24" s="134" t="s">
        <v>224</v>
      </c>
      <c r="O24" s="118" t="s">
        <v>170</v>
      </c>
      <c r="P24" s="115" t="s">
        <v>171</v>
      </c>
      <c r="Q24" s="77" t="s">
        <v>165</v>
      </c>
      <c r="R24" s="78"/>
      <c r="S24" s="76"/>
      <c r="T24" s="79"/>
    </row>
    <row r="25" spans="1:20" ht="287.25" customHeight="1" x14ac:dyDescent="0.25">
      <c r="A25" s="244"/>
      <c r="B25" s="251"/>
      <c r="C25" s="238"/>
      <c r="D25" s="239"/>
      <c r="E25" s="71" t="s">
        <v>50</v>
      </c>
      <c r="F25" s="81" t="s">
        <v>169</v>
      </c>
      <c r="G25" s="82">
        <v>43021</v>
      </c>
      <c r="H25" s="82">
        <v>43220</v>
      </c>
      <c r="I25" s="83">
        <f t="shared" si="0"/>
        <v>28.428571428571427</v>
      </c>
      <c r="J25" s="74">
        <v>1</v>
      </c>
      <c r="K25" s="85" t="s">
        <v>102</v>
      </c>
      <c r="L25" s="247"/>
      <c r="M25" s="122" t="s">
        <v>183</v>
      </c>
      <c r="N25" s="134" t="s">
        <v>224</v>
      </c>
      <c r="O25" s="119" t="s">
        <v>184</v>
      </c>
      <c r="P25" s="77" t="s">
        <v>174</v>
      </c>
      <c r="Q25" s="77" t="s">
        <v>179</v>
      </c>
      <c r="R25" s="87"/>
      <c r="S25" s="86"/>
      <c r="T25" s="88"/>
    </row>
    <row r="26" spans="1:20" ht="209.25" customHeight="1" x14ac:dyDescent="0.25">
      <c r="A26" s="244"/>
      <c r="B26" s="251"/>
      <c r="C26" s="238"/>
      <c r="D26" s="239"/>
      <c r="E26" s="252" t="s">
        <v>51</v>
      </c>
      <c r="F26" s="228" t="s">
        <v>103</v>
      </c>
      <c r="G26" s="214">
        <v>43021</v>
      </c>
      <c r="H26" s="214">
        <v>43403</v>
      </c>
      <c r="I26" s="216">
        <f>(H26-G26)/7</f>
        <v>54.571428571428569</v>
      </c>
      <c r="J26" s="254">
        <v>1</v>
      </c>
      <c r="K26" s="228" t="s">
        <v>107</v>
      </c>
      <c r="L26" s="247"/>
      <c r="M26" s="123" t="s">
        <v>197</v>
      </c>
      <c r="N26" s="228" t="s">
        <v>224</v>
      </c>
      <c r="O26" s="230" t="s">
        <v>196</v>
      </c>
      <c r="P26" s="208" t="s">
        <v>220</v>
      </c>
      <c r="Q26" s="210" t="s">
        <v>199</v>
      </c>
      <c r="R26" s="206"/>
      <c r="S26" s="232"/>
      <c r="T26" s="234"/>
    </row>
    <row r="27" spans="1:20" ht="322.5" customHeight="1" x14ac:dyDescent="0.25">
      <c r="A27" s="244"/>
      <c r="B27" s="251"/>
      <c r="C27" s="238"/>
      <c r="D27" s="239"/>
      <c r="E27" s="253"/>
      <c r="F27" s="229"/>
      <c r="G27" s="215"/>
      <c r="H27" s="215"/>
      <c r="I27" s="217"/>
      <c r="J27" s="255"/>
      <c r="K27" s="229"/>
      <c r="L27" s="247"/>
      <c r="M27" s="124" t="s">
        <v>198</v>
      </c>
      <c r="N27" s="229"/>
      <c r="O27" s="231"/>
      <c r="P27" s="209"/>
      <c r="Q27" s="211"/>
      <c r="R27" s="207"/>
      <c r="S27" s="233"/>
      <c r="T27" s="235"/>
    </row>
    <row r="28" spans="1:20" ht="15" hidden="1" customHeight="1" x14ac:dyDescent="0.25">
      <c r="A28" s="243">
        <v>6</v>
      </c>
      <c r="B28" s="213"/>
      <c r="C28" s="237" t="s">
        <v>116</v>
      </c>
      <c r="D28" s="213"/>
      <c r="E28" s="90" t="s">
        <v>49</v>
      </c>
      <c r="F28" s="67"/>
      <c r="G28" s="91"/>
      <c r="H28" s="92"/>
      <c r="I28" s="83">
        <f t="shared" si="0"/>
        <v>0</v>
      </c>
      <c r="J28" s="74">
        <v>0</v>
      </c>
      <c r="K28" s="35"/>
      <c r="L28" s="242">
        <f>AVERAGE(J28:J30)</f>
        <v>0</v>
      </c>
      <c r="M28" s="57"/>
      <c r="N28" s="76"/>
      <c r="O28" s="79"/>
      <c r="P28" s="93"/>
      <c r="Q28" s="93"/>
      <c r="R28" s="78"/>
      <c r="S28" s="76"/>
      <c r="T28" s="79"/>
    </row>
    <row r="29" spans="1:20" ht="15" hidden="1" customHeight="1" x14ac:dyDescent="0.25">
      <c r="A29" s="244"/>
      <c r="B29" s="236"/>
      <c r="C29" s="238"/>
      <c r="D29" s="239"/>
      <c r="E29" s="71" t="s">
        <v>50</v>
      </c>
      <c r="F29" s="81"/>
      <c r="G29" s="94"/>
      <c r="H29" s="95"/>
      <c r="I29" s="83">
        <f t="shared" si="0"/>
        <v>0</v>
      </c>
      <c r="J29" s="74">
        <v>0</v>
      </c>
      <c r="K29" s="96"/>
      <c r="L29" s="247"/>
      <c r="M29" s="97"/>
      <c r="N29" s="86"/>
      <c r="O29" s="88"/>
      <c r="P29" s="98"/>
      <c r="Q29" s="98"/>
      <c r="R29" s="87"/>
      <c r="S29" s="86"/>
      <c r="T29" s="88"/>
    </row>
    <row r="30" spans="1:20" ht="15" hidden="1" customHeight="1" x14ac:dyDescent="0.25">
      <c r="A30" s="244"/>
      <c r="B30" s="236"/>
      <c r="C30" s="238"/>
      <c r="D30" s="239"/>
      <c r="E30" s="71" t="s">
        <v>51</v>
      </c>
      <c r="F30" s="81"/>
      <c r="G30" s="94"/>
      <c r="H30" s="95"/>
      <c r="I30" s="83">
        <f t="shared" si="0"/>
        <v>0</v>
      </c>
      <c r="J30" s="74">
        <v>0</v>
      </c>
      <c r="K30" s="96"/>
      <c r="L30" s="247"/>
      <c r="M30" s="97"/>
      <c r="N30" s="86"/>
      <c r="O30" s="88"/>
      <c r="P30" s="98"/>
      <c r="Q30" s="98"/>
      <c r="R30" s="87"/>
      <c r="S30" s="86"/>
      <c r="T30" s="88"/>
    </row>
    <row r="31" spans="1:20" ht="15" hidden="1" customHeight="1" x14ac:dyDescent="0.25">
      <c r="A31" s="243">
        <v>7</v>
      </c>
      <c r="B31" s="213"/>
      <c r="C31" s="237" t="s">
        <v>117</v>
      </c>
      <c r="D31" s="213"/>
      <c r="E31" s="90" t="s">
        <v>49</v>
      </c>
      <c r="F31" s="67"/>
      <c r="G31" s="91"/>
      <c r="H31" s="92"/>
      <c r="I31" s="83">
        <f t="shared" si="0"/>
        <v>0</v>
      </c>
      <c r="J31" s="74">
        <v>0</v>
      </c>
      <c r="K31" s="35"/>
      <c r="L31" s="242">
        <f>AVERAGE(J31:J33)</f>
        <v>0</v>
      </c>
      <c r="M31" s="57"/>
      <c r="N31" s="76"/>
      <c r="O31" s="79"/>
      <c r="P31" s="93"/>
      <c r="Q31" s="93"/>
      <c r="R31" s="78"/>
      <c r="S31" s="76"/>
      <c r="T31" s="79"/>
    </row>
    <row r="32" spans="1:20" ht="15" hidden="1" customHeight="1" x14ac:dyDescent="0.25">
      <c r="A32" s="244"/>
      <c r="B32" s="236"/>
      <c r="C32" s="238"/>
      <c r="D32" s="239"/>
      <c r="E32" s="71" t="s">
        <v>50</v>
      </c>
      <c r="F32" s="81"/>
      <c r="G32" s="94"/>
      <c r="H32" s="95"/>
      <c r="I32" s="83">
        <f t="shared" si="0"/>
        <v>0</v>
      </c>
      <c r="J32" s="74">
        <v>0</v>
      </c>
      <c r="K32" s="96"/>
      <c r="L32" s="247"/>
      <c r="M32" s="97"/>
      <c r="N32" s="86"/>
      <c r="O32" s="88"/>
      <c r="P32" s="98"/>
      <c r="Q32" s="98"/>
      <c r="R32" s="87"/>
      <c r="S32" s="86"/>
      <c r="T32" s="88"/>
    </row>
    <row r="33" spans="1:20" ht="15" hidden="1" customHeight="1" x14ac:dyDescent="0.25">
      <c r="A33" s="244"/>
      <c r="B33" s="236"/>
      <c r="C33" s="238"/>
      <c r="D33" s="239"/>
      <c r="E33" s="71" t="s">
        <v>51</v>
      </c>
      <c r="F33" s="81"/>
      <c r="G33" s="94"/>
      <c r="H33" s="95"/>
      <c r="I33" s="83">
        <f t="shared" si="0"/>
        <v>0</v>
      </c>
      <c r="J33" s="74">
        <v>0</v>
      </c>
      <c r="K33" s="96"/>
      <c r="L33" s="247"/>
      <c r="M33" s="97"/>
      <c r="N33" s="86"/>
      <c r="O33" s="88"/>
      <c r="P33" s="98"/>
      <c r="Q33" s="98"/>
      <c r="R33" s="87"/>
      <c r="S33" s="86"/>
      <c r="T33" s="88"/>
    </row>
    <row r="34" spans="1:20" ht="15" hidden="1" customHeight="1" x14ac:dyDescent="0.25">
      <c r="A34" s="243">
        <v>8</v>
      </c>
      <c r="B34" s="213"/>
      <c r="C34" s="237" t="s">
        <v>118</v>
      </c>
      <c r="D34" s="213"/>
      <c r="E34" s="90" t="s">
        <v>49</v>
      </c>
      <c r="F34" s="67"/>
      <c r="G34" s="91"/>
      <c r="H34" s="92"/>
      <c r="I34" s="83">
        <f t="shared" si="0"/>
        <v>0</v>
      </c>
      <c r="J34" s="74">
        <v>0</v>
      </c>
      <c r="K34" s="35"/>
      <c r="L34" s="242">
        <f>AVERAGE(J34:J36)</f>
        <v>0</v>
      </c>
      <c r="M34" s="57"/>
      <c r="N34" s="76"/>
      <c r="O34" s="79"/>
      <c r="P34" s="93"/>
      <c r="Q34" s="93"/>
      <c r="R34" s="78"/>
      <c r="S34" s="76"/>
      <c r="T34" s="79"/>
    </row>
    <row r="35" spans="1:20" ht="15" hidden="1" customHeight="1" x14ac:dyDescent="0.25">
      <c r="A35" s="244"/>
      <c r="B35" s="236"/>
      <c r="C35" s="238"/>
      <c r="D35" s="239"/>
      <c r="E35" s="71" t="s">
        <v>50</v>
      </c>
      <c r="F35" s="81"/>
      <c r="G35" s="94"/>
      <c r="H35" s="95"/>
      <c r="I35" s="83">
        <f t="shared" si="0"/>
        <v>0</v>
      </c>
      <c r="J35" s="74">
        <v>0</v>
      </c>
      <c r="K35" s="96"/>
      <c r="L35" s="247"/>
      <c r="M35" s="97"/>
      <c r="N35" s="86"/>
      <c r="O35" s="88"/>
      <c r="P35" s="98"/>
      <c r="Q35" s="98"/>
      <c r="R35" s="87"/>
      <c r="S35" s="86"/>
      <c r="T35" s="88"/>
    </row>
    <row r="36" spans="1:20" ht="15" hidden="1" customHeight="1" x14ac:dyDescent="0.25">
      <c r="A36" s="244"/>
      <c r="B36" s="236"/>
      <c r="C36" s="238"/>
      <c r="D36" s="239"/>
      <c r="E36" s="71" t="s">
        <v>51</v>
      </c>
      <c r="F36" s="81"/>
      <c r="G36" s="94"/>
      <c r="H36" s="95"/>
      <c r="I36" s="83">
        <f t="shared" si="0"/>
        <v>0</v>
      </c>
      <c r="J36" s="74">
        <v>0</v>
      </c>
      <c r="K36" s="96"/>
      <c r="L36" s="247"/>
      <c r="M36" s="97"/>
      <c r="N36" s="86"/>
      <c r="O36" s="88"/>
      <c r="P36" s="98"/>
      <c r="Q36" s="98"/>
      <c r="R36" s="87"/>
      <c r="S36" s="86"/>
      <c r="T36" s="88"/>
    </row>
    <row r="37" spans="1:20" ht="15" hidden="1" customHeight="1" x14ac:dyDescent="0.25">
      <c r="A37" s="243">
        <v>9</v>
      </c>
      <c r="B37" s="213"/>
      <c r="C37" s="237" t="s">
        <v>119</v>
      </c>
      <c r="D37" s="213"/>
      <c r="E37" s="90" t="s">
        <v>49</v>
      </c>
      <c r="F37" s="67"/>
      <c r="G37" s="91"/>
      <c r="H37" s="92"/>
      <c r="I37" s="83">
        <f t="shared" si="0"/>
        <v>0</v>
      </c>
      <c r="J37" s="74">
        <v>0</v>
      </c>
      <c r="K37" s="35"/>
      <c r="L37" s="242">
        <f>AVERAGE(J37:J39)</f>
        <v>0</v>
      </c>
      <c r="M37" s="57"/>
      <c r="N37" s="76"/>
      <c r="O37" s="79"/>
      <c r="P37" s="93"/>
      <c r="Q37" s="93"/>
      <c r="R37" s="78"/>
      <c r="S37" s="76"/>
      <c r="T37" s="79"/>
    </row>
    <row r="38" spans="1:20" ht="15" hidden="1" customHeight="1" x14ac:dyDescent="0.25">
      <c r="A38" s="244"/>
      <c r="B38" s="236"/>
      <c r="C38" s="238"/>
      <c r="D38" s="239"/>
      <c r="E38" s="71" t="s">
        <v>50</v>
      </c>
      <c r="F38" s="81"/>
      <c r="G38" s="94"/>
      <c r="H38" s="95"/>
      <c r="I38" s="83">
        <f t="shared" si="0"/>
        <v>0</v>
      </c>
      <c r="J38" s="74">
        <v>0</v>
      </c>
      <c r="K38" s="96"/>
      <c r="L38" s="247"/>
      <c r="M38" s="97"/>
      <c r="N38" s="86"/>
      <c r="O38" s="88"/>
      <c r="P38" s="98"/>
      <c r="Q38" s="98"/>
      <c r="R38" s="87"/>
      <c r="S38" s="86"/>
      <c r="T38" s="88"/>
    </row>
    <row r="39" spans="1:20" ht="15" hidden="1" customHeight="1" x14ac:dyDescent="0.25">
      <c r="A39" s="244"/>
      <c r="B39" s="236"/>
      <c r="C39" s="238"/>
      <c r="D39" s="239"/>
      <c r="E39" s="71" t="s">
        <v>51</v>
      </c>
      <c r="F39" s="81"/>
      <c r="G39" s="94"/>
      <c r="H39" s="95"/>
      <c r="I39" s="83">
        <f t="shared" si="0"/>
        <v>0</v>
      </c>
      <c r="J39" s="74">
        <v>0</v>
      </c>
      <c r="K39" s="96"/>
      <c r="L39" s="247"/>
      <c r="M39" s="97"/>
      <c r="N39" s="86"/>
      <c r="O39" s="88"/>
      <c r="P39" s="98"/>
      <c r="Q39" s="98"/>
      <c r="R39" s="87"/>
      <c r="S39" s="86"/>
      <c r="T39" s="88"/>
    </row>
    <row r="40" spans="1:20" ht="15" hidden="1" customHeight="1" x14ac:dyDescent="0.25">
      <c r="A40" s="243">
        <v>10</v>
      </c>
      <c r="B40" s="213"/>
      <c r="C40" s="237" t="s">
        <v>120</v>
      </c>
      <c r="D40" s="213"/>
      <c r="E40" s="90" t="s">
        <v>49</v>
      </c>
      <c r="F40" s="67"/>
      <c r="G40" s="91"/>
      <c r="H40" s="92"/>
      <c r="I40" s="83">
        <f t="shared" si="0"/>
        <v>0</v>
      </c>
      <c r="J40" s="74">
        <v>0</v>
      </c>
      <c r="K40" s="35"/>
      <c r="L40" s="242">
        <f>AVERAGE(J40:J42)</f>
        <v>0</v>
      </c>
      <c r="M40" s="57"/>
      <c r="N40" s="76"/>
      <c r="O40" s="79"/>
      <c r="P40" s="93"/>
      <c r="Q40" s="93"/>
      <c r="R40" s="78"/>
      <c r="S40" s="76"/>
      <c r="T40" s="79"/>
    </row>
    <row r="41" spans="1:20" ht="15" hidden="1" customHeight="1" x14ac:dyDescent="0.25">
      <c r="A41" s="244"/>
      <c r="B41" s="236"/>
      <c r="C41" s="238"/>
      <c r="D41" s="239"/>
      <c r="E41" s="71" t="s">
        <v>50</v>
      </c>
      <c r="F41" s="81"/>
      <c r="G41" s="94"/>
      <c r="H41" s="95"/>
      <c r="I41" s="83">
        <f t="shared" si="0"/>
        <v>0</v>
      </c>
      <c r="J41" s="74">
        <v>0</v>
      </c>
      <c r="K41" s="96"/>
      <c r="L41" s="247"/>
      <c r="M41" s="97"/>
      <c r="N41" s="86"/>
      <c r="O41" s="88"/>
      <c r="P41" s="98"/>
      <c r="Q41" s="98"/>
      <c r="R41" s="87"/>
      <c r="S41" s="86"/>
      <c r="T41" s="88"/>
    </row>
    <row r="42" spans="1:20" ht="15" hidden="1" customHeight="1" x14ac:dyDescent="0.25">
      <c r="A42" s="244"/>
      <c r="B42" s="236"/>
      <c r="C42" s="238"/>
      <c r="D42" s="239"/>
      <c r="E42" s="71" t="s">
        <v>51</v>
      </c>
      <c r="F42" s="81"/>
      <c r="G42" s="94"/>
      <c r="H42" s="95"/>
      <c r="I42" s="83">
        <f t="shared" si="0"/>
        <v>0</v>
      </c>
      <c r="J42" s="74">
        <v>0</v>
      </c>
      <c r="K42" s="96"/>
      <c r="L42" s="247"/>
      <c r="M42" s="97"/>
      <c r="N42" s="86"/>
      <c r="O42" s="88"/>
      <c r="P42" s="98"/>
      <c r="Q42" s="98"/>
      <c r="R42" s="87"/>
      <c r="S42" s="86"/>
      <c r="T42" s="88"/>
    </row>
    <row r="43" spans="1:20" ht="15" hidden="1" customHeight="1" x14ac:dyDescent="0.25">
      <c r="A43" s="248">
        <v>11</v>
      </c>
      <c r="B43" s="213"/>
      <c r="C43" s="237" t="s">
        <v>121</v>
      </c>
      <c r="D43" s="213"/>
      <c r="E43" s="90" t="s">
        <v>49</v>
      </c>
      <c r="F43" s="67"/>
      <c r="G43" s="91"/>
      <c r="H43" s="92"/>
      <c r="I43" s="83">
        <f t="shared" si="0"/>
        <v>0</v>
      </c>
      <c r="J43" s="74">
        <v>0</v>
      </c>
      <c r="K43" s="35"/>
      <c r="L43" s="242">
        <f>AVERAGE(J43:J45)</f>
        <v>0</v>
      </c>
      <c r="M43" s="57"/>
      <c r="N43" s="76"/>
      <c r="O43" s="79"/>
      <c r="P43" s="93"/>
      <c r="Q43" s="93"/>
      <c r="R43" s="78"/>
      <c r="S43" s="76"/>
      <c r="T43" s="79"/>
    </row>
    <row r="44" spans="1:20" ht="15" hidden="1" customHeight="1" x14ac:dyDescent="0.25">
      <c r="A44" s="249"/>
      <c r="B44" s="236"/>
      <c r="C44" s="238"/>
      <c r="D44" s="239"/>
      <c r="E44" s="71" t="s">
        <v>50</v>
      </c>
      <c r="F44" s="81"/>
      <c r="G44" s="94"/>
      <c r="H44" s="95"/>
      <c r="I44" s="83">
        <f t="shared" si="0"/>
        <v>0</v>
      </c>
      <c r="J44" s="74">
        <v>0</v>
      </c>
      <c r="K44" s="96"/>
      <c r="L44" s="247"/>
      <c r="M44" s="97"/>
      <c r="N44" s="86"/>
      <c r="O44" s="88"/>
      <c r="P44" s="98"/>
      <c r="Q44" s="98"/>
      <c r="R44" s="87"/>
      <c r="S44" s="86"/>
      <c r="T44" s="88"/>
    </row>
    <row r="45" spans="1:20" ht="15" hidden="1" customHeight="1" x14ac:dyDescent="0.25">
      <c r="A45" s="249"/>
      <c r="B45" s="236"/>
      <c r="C45" s="238"/>
      <c r="D45" s="239"/>
      <c r="E45" s="71" t="s">
        <v>51</v>
      </c>
      <c r="F45" s="81"/>
      <c r="G45" s="94"/>
      <c r="H45" s="95"/>
      <c r="I45" s="83">
        <f t="shared" si="0"/>
        <v>0</v>
      </c>
      <c r="J45" s="74">
        <v>0</v>
      </c>
      <c r="K45" s="96"/>
      <c r="L45" s="247"/>
      <c r="M45" s="97"/>
      <c r="N45" s="86"/>
      <c r="O45" s="88"/>
      <c r="P45" s="98"/>
      <c r="Q45" s="98"/>
      <c r="R45" s="87"/>
      <c r="S45" s="86"/>
      <c r="T45" s="88"/>
    </row>
    <row r="46" spans="1:20" ht="15" hidden="1" customHeight="1" x14ac:dyDescent="0.25">
      <c r="A46" s="243">
        <v>12</v>
      </c>
      <c r="B46" s="213"/>
      <c r="C46" s="237" t="s">
        <v>122</v>
      </c>
      <c r="D46" s="213"/>
      <c r="E46" s="90" t="s">
        <v>49</v>
      </c>
      <c r="F46" s="67"/>
      <c r="G46" s="91"/>
      <c r="H46" s="92"/>
      <c r="I46" s="83">
        <f t="shared" si="0"/>
        <v>0</v>
      </c>
      <c r="J46" s="74">
        <v>0</v>
      </c>
      <c r="K46" s="35"/>
      <c r="L46" s="242">
        <f>AVERAGE(J46:J48)</f>
        <v>0</v>
      </c>
      <c r="M46" s="57"/>
      <c r="N46" s="76"/>
      <c r="O46" s="79"/>
      <c r="P46" s="93"/>
      <c r="Q46" s="93"/>
      <c r="R46" s="78"/>
      <c r="S46" s="76"/>
      <c r="T46" s="79"/>
    </row>
    <row r="47" spans="1:20" ht="15" hidden="1" customHeight="1" x14ac:dyDescent="0.25">
      <c r="A47" s="244"/>
      <c r="B47" s="236"/>
      <c r="C47" s="238"/>
      <c r="D47" s="239"/>
      <c r="E47" s="71" t="s">
        <v>50</v>
      </c>
      <c r="F47" s="81"/>
      <c r="G47" s="94"/>
      <c r="H47" s="95"/>
      <c r="I47" s="83">
        <f t="shared" si="0"/>
        <v>0</v>
      </c>
      <c r="J47" s="74">
        <v>0</v>
      </c>
      <c r="K47" s="96"/>
      <c r="L47" s="247"/>
      <c r="M47" s="97"/>
      <c r="N47" s="86"/>
      <c r="O47" s="88"/>
      <c r="P47" s="98"/>
      <c r="Q47" s="98"/>
      <c r="R47" s="87"/>
      <c r="S47" s="86"/>
      <c r="T47" s="88"/>
    </row>
    <row r="48" spans="1:20" ht="15" hidden="1" customHeight="1" x14ac:dyDescent="0.25">
      <c r="A48" s="244"/>
      <c r="B48" s="236"/>
      <c r="C48" s="238"/>
      <c r="D48" s="239"/>
      <c r="E48" s="71" t="s">
        <v>51</v>
      </c>
      <c r="F48" s="81"/>
      <c r="G48" s="94"/>
      <c r="H48" s="95"/>
      <c r="I48" s="83">
        <f t="shared" si="0"/>
        <v>0</v>
      </c>
      <c r="J48" s="74">
        <v>0</v>
      </c>
      <c r="K48" s="96"/>
      <c r="L48" s="247"/>
      <c r="M48" s="97"/>
      <c r="N48" s="86"/>
      <c r="O48" s="88"/>
      <c r="P48" s="98"/>
      <c r="Q48" s="98"/>
      <c r="R48" s="87"/>
      <c r="S48" s="86"/>
      <c r="T48" s="88"/>
    </row>
    <row r="49" spans="1:20" ht="15" hidden="1" customHeight="1" x14ac:dyDescent="0.25">
      <c r="A49" s="243">
        <v>13</v>
      </c>
      <c r="B49" s="213"/>
      <c r="C49" s="237" t="s">
        <v>123</v>
      </c>
      <c r="D49" s="213"/>
      <c r="E49" s="90" t="s">
        <v>49</v>
      </c>
      <c r="F49" s="67"/>
      <c r="G49" s="91"/>
      <c r="H49" s="92"/>
      <c r="I49" s="83">
        <f t="shared" si="0"/>
        <v>0</v>
      </c>
      <c r="J49" s="74">
        <v>0</v>
      </c>
      <c r="K49" s="35"/>
      <c r="L49" s="242">
        <f>AVERAGE(J49:J51)</f>
        <v>0</v>
      </c>
      <c r="M49" s="57"/>
      <c r="N49" s="76"/>
      <c r="O49" s="79"/>
      <c r="P49" s="93"/>
      <c r="Q49" s="93"/>
      <c r="R49" s="78"/>
      <c r="S49" s="76"/>
      <c r="T49" s="79"/>
    </row>
    <row r="50" spans="1:20" ht="15" hidden="1" customHeight="1" x14ac:dyDescent="0.25">
      <c r="A50" s="244"/>
      <c r="B50" s="236"/>
      <c r="C50" s="238"/>
      <c r="D50" s="239"/>
      <c r="E50" s="71" t="s">
        <v>50</v>
      </c>
      <c r="F50" s="81"/>
      <c r="G50" s="94"/>
      <c r="H50" s="95"/>
      <c r="I50" s="83">
        <f t="shared" si="0"/>
        <v>0</v>
      </c>
      <c r="J50" s="74">
        <v>0</v>
      </c>
      <c r="K50" s="96"/>
      <c r="L50" s="247"/>
      <c r="M50" s="97"/>
      <c r="N50" s="86"/>
      <c r="O50" s="88"/>
      <c r="P50" s="98"/>
      <c r="Q50" s="98"/>
      <c r="R50" s="87"/>
      <c r="S50" s="86"/>
      <c r="T50" s="88"/>
    </row>
    <row r="51" spans="1:20" ht="15" hidden="1" customHeight="1" x14ac:dyDescent="0.25">
      <c r="A51" s="244"/>
      <c r="B51" s="236"/>
      <c r="C51" s="238"/>
      <c r="D51" s="239"/>
      <c r="E51" s="71" t="s">
        <v>51</v>
      </c>
      <c r="F51" s="81"/>
      <c r="G51" s="94"/>
      <c r="H51" s="95"/>
      <c r="I51" s="83">
        <f t="shared" si="0"/>
        <v>0</v>
      </c>
      <c r="J51" s="74">
        <v>0</v>
      </c>
      <c r="K51" s="96"/>
      <c r="L51" s="247"/>
      <c r="M51" s="97"/>
      <c r="N51" s="86"/>
      <c r="O51" s="88"/>
      <c r="P51" s="98"/>
      <c r="Q51" s="98"/>
      <c r="R51" s="87"/>
      <c r="S51" s="86"/>
      <c r="T51" s="88"/>
    </row>
    <row r="52" spans="1:20" ht="15" hidden="1" customHeight="1" x14ac:dyDescent="0.25">
      <c r="A52" s="243">
        <v>14</v>
      </c>
      <c r="B52" s="213"/>
      <c r="C52" s="237" t="s">
        <v>124</v>
      </c>
      <c r="D52" s="213"/>
      <c r="E52" s="90" t="s">
        <v>49</v>
      </c>
      <c r="F52" s="67"/>
      <c r="G52" s="91"/>
      <c r="H52" s="92"/>
      <c r="I52" s="83">
        <f t="shared" si="0"/>
        <v>0</v>
      </c>
      <c r="J52" s="74">
        <v>0</v>
      </c>
      <c r="K52" s="35"/>
      <c r="L52" s="240">
        <f>AVERAGE(J52:J54)</f>
        <v>0</v>
      </c>
      <c r="M52" s="57"/>
      <c r="N52" s="76"/>
      <c r="O52" s="79"/>
      <c r="P52" s="93"/>
      <c r="Q52" s="93"/>
      <c r="R52" s="78"/>
      <c r="S52" s="76"/>
      <c r="T52" s="79"/>
    </row>
    <row r="53" spans="1:20" ht="15" hidden="1" customHeight="1" x14ac:dyDescent="0.25">
      <c r="A53" s="244"/>
      <c r="B53" s="236"/>
      <c r="C53" s="238"/>
      <c r="D53" s="239"/>
      <c r="E53" s="71" t="s">
        <v>50</v>
      </c>
      <c r="F53" s="81"/>
      <c r="G53" s="94"/>
      <c r="H53" s="95"/>
      <c r="I53" s="83">
        <f t="shared" si="0"/>
        <v>0</v>
      </c>
      <c r="J53" s="74">
        <v>0</v>
      </c>
      <c r="K53" s="96"/>
      <c r="L53" s="241"/>
      <c r="M53" s="97"/>
      <c r="N53" s="86"/>
      <c r="O53" s="88"/>
      <c r="P53" s="98"/>
      <c r="Q53" s="98"/>
      <c r="R53" s="87"/>
      <c r="S53" s="86"/>
      <c r="T53" s="88"/>
    </row>
    <row r="54" spans="1:20" ht="15" hidden="1" customHeight="1" x14ac:dyDescent="0.25">
      <c r="A54" s="244"/>
      <c r="B54" s="236"/>
      <c r="C54" s="238"/>
      <c r="D54" s="239"/>
      <c r="E54" s="71" t="s">
        <v>51</v>
      </c>
      <c r="F54" s="81"/>
      <c r="G54" s="94"/>
      <c r="H54" s="95"/>
      <c r="I54" s="83">
        <f t="shared" si="0"/>
        <v>0</v>
      </c>
      <c r="J54" s="74">
        <v>0</v>
      </c>
      <c r="K54" s="96"/>
      <c r="L54" s="242"/>
      <c r="M54" s="97"/>
      <c r="N54" s="86"/>
      <c r="O54" s="88"/>
      <c r="P54" s="98"/>
      <c r="Q54" s="98"/>
      <c r="R54" s="87"/>
      <c r="S54" s="86"/>
      <c r="T54" s="88"/>
    </row>
    <row r="55" spans="1:20" ht="15" hidden="1" customHeight="1" x14ac:dyDescent="0.25">
      <c r="A55" s="243">
        <v>15</v>
      </c>
      <c r="B55" s="213"/>
      <c r="C55" s="237" t="s">
        <v>125</v>
      </c>
      <c r="D55" s="213"/>
      <c r="E55" s="90" t="s">
        <v>49</v>
      </c>
      <c r="F55" s="67"/>
      <c r="G55" s="91"/>
      <c r="H55" s="92"/>
      <c r="I55" s="83">
        <f t="shared" si="0"/>
        <v>0</v>
      </c>
      <c r="J55" s="74">
        <v>0</v>
      </c>
      <c r="K55" s="35"/>
      <c r="L55" s="240">
        <f>AVERAGE(J55:J57)</f>
        <v>0</v>
      </c>
      <c r="M55" s="57"/>
      <c r="N55" s="76"/>
      <c r="O55" s="79"/>
      <c r="P55" s="93"/>
      <c r="Q55" s="93"/>
      <c r="R55" s="78"/>
      <c r="S55" s="76"/>
      <c r="T55" s="79"/>
    </row>
    <row r="56" spans="1:20" ht="15" hidden="1" customHeight="1" x14ac:dyDescent="0.25">
      <c r="A56" s="244"/>
      <c r="B56" s="236"/>
      <c r="C56" s="238"/>
      <c r="D56" s="239"/>
      <c r="E56" s="71" t="s">
        <v>50</v>
      </c>
      <c r="F56" s="81"/>
      <c r="G56" s="94"/>
      <c r="H56" s="95"/>
      <c r="I56" s="83">
        <f t="shared" si="0"/>
        <v>0</v>
      </c>
      <c r="J56" s="74">
        <v>0</v>
      </c>
      <c r="K56" s="96"/>
      <c r="L56" s="241"/>
      <c r="M56" s="97"/>
      <c r="N56" s="86"/>
      <c r="O56" s="88"/>
      <c r="P56" s="98"/>
      <c r="Q56" s="98"/>
      <c r="R56" s="87"/>
      <c r="S56" s="86"/>
      <c r="T56" s="88"/>
    </row>
    <row r="57" spans="1:20" ht="15" hidden="1" customHeight="1" x14ac:dyDescent="0.25">
      <c r="A57" s="244"/>
      <c r="B57" s="236"/>
      <c r="C57" s="238"/>
      <c r="D57" s="239"/>
      <c r="E57" s="71" t="s">
        <v>51</v>
      </c>
      <c r="F57" s="81"/>
      <c r="G57" s="94"/>
      <c r="H57" s="95"/>
      <c r="I57" s="83">
        <f t="shared" si="0"/>
        <v>0</v>
      </c>
      <c r="J57" s="74">
        <v>0</v>
      </c>
      <c r="K57" s="96"/>
      <c r="L57" s="242"/>
      <c r="M57" s="97"/>
      <c r="N57" s="86"/>
      <c r="O57" s="88"/>
      <c r="P57" s="98"/>
      <c r="Q57" s="98"/>
      <c r="R57" s="87"/>
      <c r="S57" s="86"/>
      <c r="T57" s="88"/>
    </row>
    <row r="58" spans="1:20" ht="15" hidden="1" customHeight="1" x14ac:dyDescent="0.25">
      <c r="A58" s="243">
        <v>16</v>
      </c>
      <c r="B58" s="213"/>
      <c r="C58" s="237" t="s">
        <v>126</v>
      </c>
      <c r="D58" s="213"/>
      <c r="E58" s="90" t="s">
        <v>49</v>
      </c>
      <c r="F58" s="67"/>
      <c r="G58" s="91"/>
      <c r="H58" s="92"/>
      <c r="I58" s="83">
        <f t="shared" si="0"/>
        <v>0</v>
      </c>
      <c r="J58" s="74">
        <v>0</v>
      </c>
      <c r="K58" s="35"/>
      <c r="L58" s="240">
        <f>AVERAGE(J58:J60)</f>
        <v>0</v>
      </c>
      <c r="M58" s="57"/>
      <c r="N58" s="76"/>
      <c r="O58" s="79"/>
      <c r="P58" s="93"/>
      <c r="Q58" s="93"/>
      <c r="R58" s="78"/>
      <c r="S58" s="76"/>
      <c r="T58" s="79"/>
    </row>
    <row r="59" spans="1:20" ht="15" hidden="1" customHeight="1" x14ac:dyDescent="0.25">
      <c r="A59" s="244"/>
      <c r="B59" s="236"/>
      <c r="C59" s="238"/>
      <c r="D59" s="239"/>
      <c r="E59" s="71" t="s">
        <v>50</v>
      </c>
      <c r="F59" s="81"/>
      <c r="G59" s="94"/>
      <c r="H59" s="95"/>
      <c r="I59" s="83">
        <f t="shared" si="0"/>
        <v>0</v>
      </c>
      <c r="J59" s="74">
        <v>0</v>
      </c>
      <c r="K59" s="96"/>
      <c r="L59" s="241"/>
      <c r="M59" s="97"/>
      <c r="N59" s="86"/>
      <c r="O59" s="88"/>
      <c r="P59" s="98"/>
      <c r="Q59" s="98"/>
      <c r="R59" s="87"/>
      <c r="S59" s="86"/>
      <c r="T59" s="88"/>
    </row>
    <row r="60" spans="1:20" ht="15" hidden="1" customHeight="1" x14ac:dyDescent="0.25">
      <c r="A60" s="244"/>
      <c r="B60" s="236"/>
      <c r="C60" s="238"/>
      <c r="D60" s="239"/>
      <c r="E60" s="71" t="s">
        <v>51</v>
      </c>
      <c r="F60" s="81"/>
      <c r="G60" s="94"/>
      <c r="H60" s="95"/>
      <c r="I60" s="83">
        <f t="shared" si="0"/>
        <v>0</v>
      </c>
      <c r="J60" s="74">
        <v>0</v>
      </c>
      <c r="K60" s="96"/>
      <c r="L60" s="242"/>
      <c r="M60" s="97"/>
      <c r="N60" s="86"/>
      <c r="O60" s="88"/>
      <c r="P60" s="98"/>
      <c r="Q60" s="98"/>
      <c r="R60" s="87"/>
      <c r="S60" s="86"/>
      <c r="T60" s="88"/>
    </row>
    <row r="61" spans="1:20" ht="15" hidden="1" customHeight="1" x14ac:dyDescent="0.25">
      <c r="A61" s="243">
        <v>17</v>
      </c>
      <c r="B61" s="213"/>
      <c r="C61" s="237" t="s">
        <v>127</v>
      </c>
      <c r="D61" s="213"/>
      <c r="E61" s="90" t="s">
        <v>49</v>
      </c>
      <c r="F61" s="67"/>
      <c r="G61" s="91"/>
      <c r="H61" s="92"/>
      <c r="I61" s="83">
        <f t="shared" si="0"/>
        <v>0</v>
      </c>
      <c r="J61" s="74">
        <v>0</v>
      </c>
      <c r="K61" s="35"/>
      <c r="L61" s="242">
        <f>AVERAGE(J61:J63)</f>
        <v>0</v>
      </c>
      <c r="M61" s="57"/>
      <c r="N61" s="76"/>
      <c r="O61" s="79"/>
      <c r="P61" s="93"/>
      <c r="Q61" s="93"/>
      <c r="R61" s="78"/>
      <c r="S61" s="76"/>
      <c r="T61" s="79"/>
    </row>
    <row r="62" spans="1:20" ht="15" hidden="1" customHeight="1" x14ac:dyDescent="0.25">
      <c r="A62" s="244"/>
      <c r="B62" s="236"/>
      <c r="C62" s="238"/>
      <c r="D62" s="239"/>
      <c r="E62" s="71" t="s">
        <v>50</v>
      </c>
      <c r="F62" s="81"/>
      <c r="G62" s="94"/>
      <c r="H62" s="95"/>
      <c r="I62" s="83">
        <f t="shared" si="0"/>
        <v>0</v>
      </c>
      <c r="J62" s="74">
        <v>0</v>
      </c>
      <c r="K62" s="96"/>
      <c r="L62" s="247"/>
      <c r="M62" s="97"/>
      <c r="N62" s="86"/>
      <c r="O62" s="88"/>
      <c r="P62" s="98"/>
      <c r="Q62" s="98"/>
      <c r="R62" s="87"/>
      <c r="S62" s="86"/>
      <c r="T62" s="88"/>
    </row>
    <row r="63" spans="1:20" ht="15" hidden="1" customHeight="1" x14ac:dyDescent="0.25">
      <c r="A63" s="244"/>
      <c r="B63" s="236"/>
      <c r="C63" s="238"/>
      <c r="D63" s="239"/>
      <c r="E63" s="71" t="s">
        <v>51</v>
      </c>
      <c r="F63" s="81"/>
      <c r="G63" s="94"/>
      <c r="H63" s="95"/>
      <c r="I63" s="83">
        <f t="shared" si="0"/>
        <v>0</v>
      </c>
      <c r="J63" s="74">
        <v>0</v>
      </c>
      <c r="K63" s="96"/>
      <c r="L63" s="247"/>
      <c r="M63" s="97"/>
      <c r="N63" s="86"/>
      <c r="O63" s="88"/>
      <c r="P63" s="98"/>
      <c r="Q63" s="98"/>
      <c r="R63" s="87"/>
      <c r="S63" s="86"/>
      <c r="T63" s="88"/>
    </row>
    <row r="64" spans="1:20" ht="15" hidden="1" customHeight="1" x14ac:dyDescent="0.25">
      <c r="A64" s="243">
        <v>18</v>
      </c>
      <c r="B64" s="213"/>
      <c r="C64" s="237" t="s">
        <v>128</v>
      </c>
      <c r="D64" s="213"/>
      <c r="E64" s="90" t="s">
        <v>49</v>
      </c>
      <c r="F64" s="67"/>
      <c r="G64" s="91"/>
      <c r="H64" s="92"/>
      <c r="I64" s="83">
        <f t="shared" si="0"/>
        <v>0</v>
      </c>
      <c r="J64" s="74">
        <v>0</v>
      </c>
      <c r="K64" s="35"/>
      <c r="L64" s="242">
        <f>AVERAGE(J64:J66)</f>
        <v>0</v>
      </c>
      <c r="M64" s="57"/>
      <c r="N64" s="76"/>
      <c r="O64" s="79"/>
      <c r="P64" s="93"/>
      <c r="Q64" s="93"/>
      <c r="R64" s="78"/>
      <c r="S64" s="76"/>
      <c r="T64" s="79"/>
    </row>
    <row r="65" spans="1:20" ht="15" hidden="1" customHeight="1" x14ac:dyDescent="0.25">
      <c r="A65" s="244"/>
      <c r="B65" s="236"/>
      <c r="C65" s="238"/>
      <c r="D65" s="239"/>
      <c r="E65" s="71" t="s">
        <v>50</v>
      </c>
      <c r="F65" s="81"/>
      <c r="G65" s="94"/>
      <c r="H65" s="95"/>
      <c r="I65" s="83">
        <f t="shared" si="0"/>
        <v>0</v>
      </c>
      <c r="J65" s="74">
        <v>0</v>
      </c>
      <c r="K65" s="96"/>
      <c r="L65" s="247"/>
      <c r="M65" s="97"/>
      <c r="N65" s="86"/>
      <c r="O65" s="88"/>
      <c r="P65" s="98"/>
      <c r="Q65" s="98"/>
      <c r="R65" s="87"/>
      <c r="S65" s="86"/>
      <c r="T65" s="88"/>
    </row>
    <row r="66" spans="1:20" ht="15" hidden="1" customHeight="1" x14ac:dyDescent="0.25">
      <c r="A66" s="244"/>
      <c r="B66" s="236"/>
      <c r="C66" s="238"/>
      <c r="D66" s="239"/>
      <c r="E66" s="71" t="s">
        <v>51</v>
      </c>
      <c r="F66" s="81"/>
      <c r="G66" s="94"/>
      <c r="H66" s="95"/>
      <c r="I66" s="99">
        <f t="shared" si="0"/>
        <v>0</v>
      </c>
      <c r="J66" s="74">
        <v>0</v>
      </c>
      <c r="K66" s="96"/>
      <c r="L66" s="247"/>
      <c r="M66" s="97"/>
      <c r="N66" s="86"/>
      <c r="O66" s="88"/>
      <c r="P66" s="98"/>
      <c r="Q66" s="98"/>
      <c r="R66" s="87"/>
      <c r="S66" s="86"/>
      <c r="T66" s="88"/>
    </row>
    <row r="67" spans="1:20" ht="18" customHeight="1" x14ac:dyDescent="0.25">
      <c r="A67" s="245" t="s">
        <v>21</v>
      </c>
      <c r="B67" s="245"/>
      <c r="C67" s="245"/>
      <c r="D67" s="245"/>
      <c r="E67" s="100" t="s">
        <v>22</v>
      </c>
      <c r="F67" s="113">
        <f>L11</f>
        <v>0.83333333333333337</v>
      </c>
      <c r="G67" s="101"/>
      <c r="H67" s="101"/>
      <c r="I67" s="102"/>
      <c r="J67" s="103"/>
      <c r="K67" s="101"/>
      <c r="L67" s="101"/>
      <c r="M67" s="101"/>
      <c r="N67" s="101"/>
      <c r="O67" s="101"/>
      <c r="P67" s="101"/>
      <c r="Q67" s="101"/>
      <c r="R67" s="104"/>
      <c r="S67" s="104"/>
      <c r="T67" s="104"/>
    </row>
    <row r="68" spans="1:20" ht="18" customHeight="1" x14ac:dyDescent="0.25">
      <c r="A68" s="105"/>
      <c r="B68" s="105"/>
      <c r="C68" s="106"/>
      <c r="D68" s="106"/>
      <c r="E68" s="100" t="s">
        <v>23</v>
      </c>
      <c r="F68" s="113">
        <f>L14</f>
        <v>0.91333333333333344</v>
      </c>
      <c r="G68" s="101"/>
      <c r="H68" s="101"/>
      <c r="I68" s="102"/>
      <c r="J68" s="103"/>
      <c r="K68" s="101"/>
      <c r="L68" s="101"/>
      <c r="M68" s="101"/>
      <c r="N68" s="101"/>
      <c r="O68" s="101"/>
      <c r="P68" s="101"/>
      <c r="Q68" s="101"/>
      <c r="R68" s="104"/>
      <c r="S68" s="104"/>
      <c r="T68" s="104"/>
    </row>
    <row r="69" spans="1:20" ht="18" customHeight="1" x14ac:dyDescent="0.25">
      <c r="A69" s="105"/>
      <c r="B69" s="105"/>
      <c r="C69" s="106"/>
      <c r="D69" s="106"/>
      <c r="E69" s="100" t="s">
        <v>24</v>
      </c>
      <c r="F69" s="113">
        <f>L17</f>
        <v>0.91666666666666663</v>
      </c>
      <c r="G69" s="101"/>
      <c r="H69" s="101"/>
      <c r="I69" s="102"/>
      <c r="J69" s="103"/>
      <c r="K69" s="101"/>
      <c r="L69" s="101"/>
      <c r="M69" s="101"/>
      <c r="N69" s="101"/>
      <c r="O69" s="101"/>
      <c r="P69" s="101"/>
      <c r="Q69" s="101"/>
      <c r="R69" s="104"/>
      <c r="S69" s="104"/>
      <c r="T69" s="104"/>
    </row>
    <row r="70" spans="1:20" ht="18" customHeight="1" x14ac:dyDescent="0.25">
      <c r="A70" s="105"/>
      <c r="B70" s="105"/>
      <c r="C70" s="106"/>
      <c r="D70" s="106"/>
      <c r="E70" s="100" t="s">
        <v>25</v>
      </c>
      <c r="F70" s="113">
        <f>L21</f>
        <v>0.83333333333333337</v>
      </c>
      <c r="G70" s="101"/>
      <c r="H70" s="101"/>
      <c r="I70" s="102"/>
      <c r="J70" s="103"/>
      <c r="K70" s="101"/>
      <c r="L70" s="101"/>
      <c r="M70" s="101"/>
      <c r="N70" s="101"/>
      <c r="O70" s="101"/>
      <c r="P70" s="101"/>
      <c r="Q70" s="101"/>
      <c r="R70" s="104"/>
      <c r="S70" s="104"/>
      <c r="T70" s="104"/>
    </row>
    <row r="71" spans="1:20" ht="18" customHeight="1" x14ac:dyDescent="0.25">
      <c r="A71" s="105"/>
      <c r="B71" s="105"/>
      <c r="C71" s="106"/>
      <c r="D71" s="106"/>
      <c r="E71" s="100" t="s">
        <v>26</v>
      </c>
      <c r="F71" s="113">
        <f>L24</f>
        <v>1</v>
      </c>
      <c r="G71" s="101"/>
      <c r="H71" s="101"/>
      <c r="I71" s="102"/>
      <c r="J71" s="103"/>
      <c r="K71" s="101"/>
      <c r="L71" s="101"/>
      <c r="M71" s="101"/>
      <c r="N71" s="101"/>
      <c r="O71" s="101"/>
      <c r="P71" s="101"/>
      <c r="Q71" s="101"/>
      <c r="R71" s="104"/>
      <c r="S71" s="104"/>
      <c r="T71" s="104"/>
    </row>
    <row r="72" spans="1:20" ht="18" customHeight="1" x14ac:dyDescent="0.25">
      <c r="A72" s="105"/>
      <c r="B72" s="105"/>
      <c r="C72" s="106"/>
      <c r="D72" s="106"/>
      <c r="E72" s="100" t="s">
        <v>27</v>
      </c>
      <c r="F72" s="113">
        <f>L28</f>
        <v>0</v>
      </c>
      <c r="G72" s="101"/>
      <c r="H72" s="101"/>
      <c r="I72" s="102"/>
      <c r="J72" s="103"/>
      <c r="K72" s="101"/>
      <c r="L72" s="101"/>
      <c r="M72" s="101"/>
      <c r="N72" s="101"/>
      <c r="O72" s="101"/>
      <c r="P72" s="101"/>
      <c r="Q72" s="101"/>
      <c r="R72" s="104"/>
      <c r="S72" s="104"/>
      <c r="T72" s="104"/>
    </row>
    <row r="73" spans="1:20" ht="18" customHeight="1" x14ac:dyDescent="0.25">
      <c r="A73" s="105"/>
      <c r="B73" s="105"/>
      <c r="C73" s="106"/>
      <c r="D73" s="106"/>
      <c r="E73" s="100" t="s">
        <v>129</v>
      </c>
      <c r="F73" s="113">
        <f>L31</f>
        <v>0</v>
      </c>
      <c r="G73" s="101"/>
      <c r="H73" s="101"/>
      <c r="I73" s="102"/>
      <c r="J73" s="103"/>
      <c r="K73" s="101"/>
      <c r="L73" s="101"/>
      <c r="M73" s="101"/>
      <c r="N73" s="101"/>
      <c r="O73" s="101"/>
      <c r="P73" s="101"/>
      <c r="Q73" s="101"/>
      <c r="R73" s="104"/>
      <c r="S73" s="104"/>
      <c r="T73" s="104"/>
    </row>
    <row r="74" spans="1:20" ht="18" customHeight="1" x14ac:dyDescent="0.25">
      <c r="A74" s="105"/>
      <c r="B74" s="105"/>
      <c r="C74" s="106"/>
      <c r="D74" s="106"/>
      <c r="E74" s="100" t="s">
        <v>28</v>
      </c>
      <c r="F74" s="113">
        <f>L34</f>
        <v>0</v>
      </c>
      <c r="G74" s="101"/>
      <c r="H74" s="101"/>
      <c r="I74" s="102"/>
      <c r="J74" s="103"/>
      <c r="K74" s="101"/>
      <c r="L74" s="101"/>
      <c r="M74" s="101"/>
      <c r="N74" s="101"/>
      <c r="O74" s="101"/>
      <c r="P74" s="101"/>
      <c r="Q74" s="101"/>
      <c r="R74" s="104"/>
      <c r="S74" s="104"/>
      <c r="T74" s="104"/>
    </row>
    <row r="75" spans="1:20" ht="18" customHeight="1" x14ac:dyDescent="0.25">
      <c r="A75" s="105"/>
      <c r="B75" s="105"/>
      <c r="C75" s="106"/>
      <c r="D75" s="106"/>
      <c r="E75" s="100" t="s">
        <v>29</v>
      </c>
      <c r="F75" s="113">
        <f>L37</f>
        <v>0</v>
      </c>
      <c r="G75" s="101"/>
      <c r="H75" s="101"/>
      <c r="I75" s="102"/>
      <c r="J75" s="103"/>
      <c r="K75" s="101"/>
      <c r="L75" s="101"/>
      <c r="M75" s="101"/>
      <c r="N75" s="101"/>
      <c r="O75" s="101"/>
      <c r="P75" s="101"/>
      <c r="Q75" s="101"/>
      <c r="R75" s="104"/>
      <c r="S75" s="104"/>
      <c r="T75" s="104"/>
    </row>
    <row r="76" spans="1:20" ht="18" customHeight="1" x14ac:dyDescent="0.25">
      <c r="A76" s="105"/>
      <c r="B76" s="105"/>
      <c r="C76" s="106"/>
      <c r="D76" s="106"/>
      <c r="E76" s="100" t="s">
        <v>30</v>
      </c>
      <c r="F76" s="113">
        <f>L40</f>
        <v>0</v>
      </c>
      <c r="G76" s="101"/>
      <c r="H76" s="101"/>
      <c r="I76" s="102"/>
      <c r="J76" s="103"/>
      <c r="K76" s="101"/>
      <c r="L76" s="101"/>
      <c r="M76" s="101"/>
      <c r="N76" s="101"/>
      <c r="O76" s="101"/>
      <c r="P76" s="101"/>
      <c r="Q76" s="101"/>
      <c r="R76" s="104"/>
      <c r="S76" s="104"/>
      <c r="T76" s="104"/>
    </row>
    <row r="77" spans="1:20" ht="18" customHeight="1" x14ac:dyDescent="0.25">
      <c r="A77" s="105"/>
      <c r="B77" s="105"/>
      <c r="C77" s="106"/>
      <c r="D77" s="106"/>
      <c r="E77" s="100" t="s">
        <v>31</v>
      </c>
      <c r="F77" s="113">
        <f>L43</f>
        <v>0</v>
      </c>
      <c r="G77" s="101"/>
      <c r="H77" s="101"/>
      <c r="I77" s="102"/>
      <c r="J77" s="103"/>
      <c r="K77" s="101"/>
      <c r="L77" s="101"/>
      <c r="M77" s="101"/>
      <c r="N77" s="101"/>
      <c r="O77" s="101"/>
      <c r="P77" s="101"/>
      <c r="Q77" s="101"/>
      <c r="R77" s="104"/>
      <c r="S77" s="104"/>
      <c r="T77" s="104"/>
    </row>
    <row r="78" spans="1:20" ht="18" customHeight="1" x14ac:dyDescent="0.25">
      <c r="A78" s="105"/>
      <c r="B78" s="105"/>
      <c r="C78" s="106"/>
      <c r="D78" s="106"/>
      <c r="E78" s="100" t="s">
        <v>32</v>
      </c>
      <c r="F78" s="113">
        <f>L46</f>
        <v>0</v>
      </c>
      <c r="G78" s="101"/>
      <c r="H78" s="101"/>
      <c r="I78" s="83">
        <f t="shared" ref="I78:I84" si="1">(H78-G78)/7</f>
        <v>0</v>
      </c>
      <c r="J78" s="103"/>
      <c r="K78" s="101"/>
      <c r="L78" s="101"/>
      <c r="M78" s="101"/>
      <c r="N78" s="101"/>
      <c r="O78" s="101"/>
      <c r="P78" s="101"/>
      <c r="Q78" s="101"/>
      <c r="R78" s="104"/>
      <c r="S78" s="104"/>
      <c r="T78" s="104"/>
    </row>
    <row r="79" spans="1:20" ht="18" customHeight="1" x14ac:dyDescent="0.25">
      <c r="A79" s="105"/>
      <c r="B79" s="105"/>
      <c r="C79" s="106"/>
      <c r="D79" s="106"/>
      <c r="E79" s="100" t="s">
        <v>33</v>
      </c>
      <c r="F79" s="113">
        <f>L49</f>
        <v>0</v>
      </c>
      <c r="G79" s="101"/>
      <c r="H79" s="101"/>
      <c r="I79" s="83">
        <f t="shared" si="1"/>
        <v>0</v>
      </c>
      <c r="J79" s="103"/>
      <c r="K79" s="101"/>
      <c r="L79" s="101"/>
      <c r="M79" s="101"/>
      <c r="N79" s="101"/>
      <c r="O79" s="101"/>
      <c r="P79" s="101"/>
      <c r="Q79" s="101"/>
      <c r="R79" s="104"/>
      <c r="S79" s="104"/>
      <c r="T79" s="104"/>
    </row>
    <row r="80" spans="1:20" ht="18" customHeight="1" x14ac:dyDescent="0.25">
      <c r="A80" s="105"/>
      <c r="B80" s="105"/>
      <c r="C80" s="106"/>
      <c r="D80" s="106"/>
      <c r="E80" s="100" t="s">
        <v>34</v>
      </c>
      <c r="F80" s="113">
        <f>L52</f>
        <v>0</v>
      </c>
      <c r="G80" s="101"/>
      <c r="H80" s="101"/>
      <c r="I80" s="83">
        <f t="shared" si="1"/>
        <v>0</v>
      </c>
      <c r="J80" s="103"/>
      <c r="K80" s="101"/>
      <c r="L80" s="101"/>
      <c r="M80" s="101"/>
      <c r="N80" s="101"/>
      <c r="O80" s="101"/>
      <c r="P80" s="101"/>
      <c r="Q80" s="101"/>
      <c r="R80" s="104"/>
      <c r="S80" s="104"/>
      <c r="T80" s="104"/>
    </row>
    <row r="81" spans="1:20" ht="18" customHeight="1" x14ac:dyDescent="0.25">
      <c r="A81" s="105"/>
      <c r="B81" s="105"/>
      <c r="C81" s="106"/>
      <c r="D81" s="106"/>
      <c r="E81" s="100" t="s">
        <v>35</v>
      </c>
      <c r="F81" s="113">
        <f>L55</f>
        <v>0</v>
      </c>
      <c r="G81" s="101"/>
      <c r="H81" s="101"/>
      <c r="I81" s="83">
        <f t="shared" si="1"/>
        <v>0</v>
      </c>
      <c r="J81" s="103"/>
      <c r="K81" s="101"/>
      <c r="L81" s="101"/>
      <c r="M81" s="101"/>
      <c r="N81" s="101"/>
      <c r="O81" s="101"/>
      <c r="P81" s="101"/>
      <c r="Q81" s="101"/>
      <c r="R81" s="104"/>
      <c r="S81" s="104"/>
      <c r="T81" s="104"/>
    </row>
    <row r="82" spans="1:20" ht="18" customHeight="1" x14ac:dyDescent="0.25">
      <c r="A82" s="105"/>
      <c r="B82" s="105"/>
      <c r="C82" s="106"/>
      <c r="D82" s="106"/>
      <c r="E82" s="100" t="s">
        <v>36</v>
      </c>
      <c r="F82" s="113">
        <f>L58</f>
        <v>0</v>
      </c>
      <c r="G82" s="101"/>
      <c r="H82" s="101"/>
      <c r="I82" s="83">
        <f t="shared" si="1"/>
        <v>0</v>
      </c>
      <c r="J82" s="103"/>
      <c r="K82" s="101"/>
      <c r="L82" s="101"/>
      <c r="M82" s="101"/>
      <c r="N82" s="101"/>
      <c r="O82" s="101"/>
      <c r="P82" s="101"/>
      <c r="Q82" s="101"/>
      <c r="R82" s="104"/>
      <c r="S82" s="104"/>
      <c r="T82" s="104"/>
    </row>
    <row r="83" spans="1:20" ht="18" customHeight="1" x14ac:dyDescent="0.25">
      <c r="A83" s="105"/>
      <c r="B83" s="105"/>
      <c r="C83" s="106"/>
      <c r="D83" s="106"/>
      <c r="E83" s="100" t="s">
        <v>37</v>
      </c>
      <c r="F83" s="113">
        <f>L61</f>
        <v>0</v>
      </c>
      <c r="G83" s="101"/>
      <c r="H83" s="101"/>
      <c r="I83" s="83">
        <f t="shared" si="1"/>
        <v>0</v>
      </c>
      <c r="J83" s="103"/>
      <c r="K83" s="101"/>
      <c r="L83" s="101"/>
      <c r="M83" s="101"/>
      <c r="N83" s="101"/>
      <c r="O83" s="101"/>
      <c r="P83" s="101"/>
      <c r="Q83" s="101"/>
      <c r="R83" s="104"/>
      <c r="S83" s="104"/>
      <c r="T83" s="104"/>
    </row>
    <row r="84" spans="1:20" ht="18" customHeight="1" x14ac:dyDescent="0.25">
      <c r="A84" s="105"/>
      <c r="B84" s="105"/>
      <c r="C84" s="106"/>
      <c r="D84" s="106"/>
      <c r="E84" s="100" t="s">
        <v>38</v>
      </c>
      <c r="F84" s="113">
        <f>L64</f>
        <v>0</v>
      </c>
      <c r="G84" s="101"/>
      <c r="H84" s="101"/>
      <c r="I84" s="83">
        <f t="shared" si="1"/>
        <v>0</v>
      </c>
      <c r="J84" s="103"/>
      <c r="K84" s="101"/>
      <c r="L84" s="101"/>
      <c r="M84" s="101"/>
      <c r="N84" s="101"/>
      <c r="O84" s="101"/>
      <c r="P84" s="101"/>
      <c r="Q84" s="101"/>
      <c r="R84" s="104"/>
      <c r="S84" s="104"/>
      <c r="T84" s="104"/>
    </row>
    <row r="85" spans="1:20" ht="15" customHeight="1" x14ac:dyDescent="0.25">
      <c r="A85" s="105"/>
      <c r="B85" s="105"/>
      <c r="C85" s="106"/>
      <c r="D85" s="106"/>
      <c r="E85" s="107"/>
      <c r="F85" s="108"/>
      <c r="G85" s="101"/>
      <c r="H85" s="101"/>
      <c r="I85" s="103"/>
      <c r="J85" s="103"/>
      <c r="K85" s="101"/>
      <c r="L85" s="101"/>
      <c r="M85" s="101"/>
      <c r="N85" s="101"/>
      <c r="O85" s="101"/>
      <c r="P85" s="101"/>
      <c r="Q85" s="101"/>
      <c r="R85" s="104"/>
      <c r="S85" s="104"/>
      <c r="T85" s="104"/>
    </row>
    <row r="86" spans="1:20" ht="15" customHeight="1" x14ac:dyDescent="0.25">
      <c r="A86" s="246" t="s">
        <v>39</v>
      </c>
      <c r="B86" s="246"/>
      <c r="C86" s="246"/>
      <c r="D86" s="246"/>
      <c r="E86" s="109">
        <f>AVERAGE(F67:F71)</f>
        <v>0.89933333333333343</v>
      </c>
      <c r="F86" s="107" t="s">
        <v>40</v>
      </c>
      <c r="G86" s="101"/>
      <c r="H86" s="101"/>
      <c r="I86" s="103"/>
      <c r="J86" s="103"/>
      <c r="K86" s="101"/>
      <c r="L86" s="101"/>
      <c r="M86" s="101"/>
      <c r="N86" s="101"/>
      <c r="O86" s="101"/>
      <c r="P86" s="101"/>
      <c r="Q86" s="101"/>
      <c r="R86" s="104"/>
      <c r="S86" s="104"/>
      <c r="T86" s="104"/>
    </row>
  </sheetData>
  <mergeCells count="158">
    <mergeCell ref="L5:T5"/>
    <mergeCell ref="A6:B6"/>
    <mergeCell ref="A7:B7"/>
    <mergeCell ref="C7:T7"/>
    <mergeCell ref="S9:S10"/>
    <mergeCell ref="T9:T10"/>
    <mergeCell ref="I9:I10"/>
    <mergeCell ref="J9:J10"/>
    <mergeCell ref="K9:K10"/>
    <mergeCell ref="L9:L10"/>
    <mergeCell ref="R8:T8"/>
    <mergeCell ref="J6:K6"/>
    <mergeCell ref="L6:T6"/>
    <mergeCell ref="A3:B3"/>
    <mergeCell ref="C3:I3"/>
    <mergeCell ref="K3:T3"/>
    <mergeCell ref="A4:B4"/>
    <mergeCell ref="C4:I4"/>
    <mergeCell ref="J4:K4"/>
    <mergeCell ref="L4:T4"/>
    <mergeCell ref="A9:A10"/>
    <mergeCell ref="B9:B10"/>
    <mergeCell ref="C9:C10"/>
    <mergeCell ref="D9:D10"/>
    <mergeCell ref="E9:E10"/>
    <mergeCell ref="F9:F10"/>
    <mergeCell ref="G9:H9"/>
    <mergeCell ref="O9:O10"/>
    <mergeCell ref="A8:O8"/>
    <mergeCell ref="R9:R10"/>
    <mergeCell ref="M9:M10"/>
    <mergeCell ref="N9:N10"/>
    <mergeCell ref="P8:Q8"/>
    <mergeCell ref="P9:P10"/>
    <mergeCell ref="A5:B5"/>
    <mergeCell ref="C5:I5"/>
    <mergeCell ref="J5:K5"/>
    <mergeCell ref="B11:B13"/>
    <mergeCell ref="C11:C13"/>
    <mergeCell ref="D11:D13"/>
    <mergeCell ref="L11:L13"/>
    <mergeCell ref="A21:A23"/>
    <mergeCell ref="B21:B23"/>
    <mergeCell ref="C21:C23"/>
    <mergeCell ref="D21:D23"/>
    <mergeCell ref="L21:L23"/>
    <mergeCell ref="A14:A16"/>
    <mergeCell ref="B14:B16"/>
    <mergeCell ref="C14:C16"/>
    <mergeCell ref="D14:D16"/>
    <mergeCell ref="L14:L16"/>
    <mergeCell ref="A17:A20"/>
    <mergeCell ref="B17:B20"/>
    <mergeCell ref="C17:C20"/>
    <mergeCell ref="D17:D20"/>
    <mergeCell ref="L17:L20"/>
    <mergeCell ref="E17:E18"/>
    <mergeCell ref="A11:A13"/>
    <mergeCell ref="A24:A27"/>
    <mergeCell ref="B24:B27"/>
    <mergeCell ref="C24:C27"/>
    <mergeCell ref="D24:D27"/>
    <mergeCell ref="L24:L27"/>
    <mergeCell ref="E26:E27"/>
    <mergeCell ref="F26:F27"/>
    <mergeCell ref="G26:G27"/>
    <mergeCell ref="H26:H27"/>
    <mergeCell ref="I26:I27"/>
    <mergeCell ref="J26:J27"/>
    <mergeCell ref="K26:K27"/>
    <mergeCell ref="A28:A30"/>
    <mergeCell ref="B28:B30"/>
    <mergeCell ref="C28:C30"/>
    <mergeCell ref="D28:D30"/>
    <mergeCell ref="L28:L30"/>
    <mergeCell ref="A31:A33"/>
    <mergeCell ref="B31:B33"/>
    <mergeCell ref="C31:C33"/>
    <mergeCell ref="D31:D33"/>
    <mergeCell ref="L31:L33"/>
    <mergeCell ref="A34:A36"/>
    <mergeCell ref="B34:B36"/>
    <mergeCell ref="C34:C36"/>
    <mergeCell ref="D34:D36"/>
    <mergeCell ref="L34:L36"/>
    <mergeCell ref="A37:A39"/>
    <mergeCell ref="B37:B39"/>
    <mergeCell ref="C37:C39"/>
    <mergeCell ref="D37:D39"/>
    <mergeCell ref="L37:L39"/>
    <mergeCell ref="B49:B51"/>
    <mergeCell ref="C49:C51"/>
    <mergeCell ref="D49:D51"/>
    <mergeCell ref="L49:L51"/>
    <mergeCell ref="A40:A42"/>
    <mergeCell ref="B40:B42"/>
    <mergeCell ref="C40:C42"/>
    <mergeCell ref="D40:D42"/>
    <mergeCell ref="L40:L42"/>
    <mergeCell ref="A43:A45"/>
    <mergeCell ref="B43:B45"/>
    <mergeCell ref="C43:C45"/>
    <mergeCell ref="D43:D45"/>
    <mergeCell ref="L43:L45"/>
    <mergeCell ref="A49:A51"/>
    <mergeCell ref="A46:A48"/>
    <mergeCell ref="B46:B48"/>
    <mergeCell ref="C46:C48"/>
    <mergeCell ref="D46:D48"/>
    <mergeCell ref="L46:L48"/>
    <mergeCell ref="A67:D67"/>
    <mergeCell ref="A86:D86"/>
    <mergeCell ref="A61:A63"/>
    <mergeCell ref="B61:B63"/>
    <mergeCell ref="C61:C63"/>
    <mergeCell ref="D61:D63"/>
    <mergeCell ref="L61:L63"/>
    <mergeCell ref="A64:A66"/>
    <mergeCell ref="B64:B66"/>
    <mergeCell ref="C64:C66"/>
    <mergeCell ref="D64:D66"/>
    <mergeCell ref="L64:L66"/>
    <mergeCell ref="B58:B60"/>
    <mergeCell ref="C58:C60"/>
    <mergeCell ref="D58:D60"/>
    <mergeCell ref="L58:L60"/>
    <mergeCell ref="A52:A54"/>
    <mergeCell ref="B52:B54"/>
    <mergeCell ref="C52:C54"/>
    <mergeCell ref="D52:D54"/>
    <mergeCell ref="L52:L54"/>
    <mergeCell ref="A55:A57"/>
    <mergeCell ref="B55:B57"/>
    <mergeCell ref="C55:C57"/>
    <mergeCell ref="D55:D57"/>
    <mergeCell ref="L55:L57"/>
    <mergeCell ref="A58:A60"/>
    <mergeCell ref="R17:R18"/>
    <mergeCell ref="S17:S18"/>
    <mergeCell ref="T17:T18"/>
    <mergeCell ref="Q9:Q10"/>
    <mergeCell ref="P26:P27"/>
    <mergeCell ref="Q26:Q27"/>
    <mergeCell ref="F17:F18"/>
    <mergeCell ref="G17:G18"/>
    <mergeCell ref="H17:H18"/>
    <mergeCell ref="I17:I18"/>
    <mergeCell ref="J17:J18"/>
    <mergeCell ref="K17:K18"/>
    <mergeCell ref="N17:N18"/>
    <mergeCell ref="O17:O18"/>
    <mergeCell ref="P17:P18"/>
    <mergeCell ref="Q17:Q18"/>
    <mergeCell ref="N26:N27"/>
    <mergeCell ref="O26:O27"/>
    <mergeCell ref="R26:R27"/>
    <mergeCell ref="S26:S27"/>
    <mergeCell ref="T26:T27"/>
  </mergeCells>
  <conditionalFormatting sqref="L11:L13">
    <cfRule type="cellIs" dxfId="10" priority="11" operator="greaterThan">
      <formula>1</formula>
    </cfRule>
  </conditionalFormatting>
  <conditionalFormatting sqref="L14:L16">
    <cfRule type="cellIs" dxfId="9" priority="10" operator="greaterThan">
      <formula>1</formula>
    </cfRule>
  </conditionalFormatting>
  <conditionalFormatting sqref="L17:L20">
    <cfRule type="cellIs" dxfId="8" priority="8" operator="greaterThan">
      <formula>1</formula>
    </cfRule>
    <cfRule type="cellIs" dxfId="7" priority="9" operator="greaterThan">
      <formula>100</formula>
    </cfRule>
  </conditionalFormatting>
  <conditionalFormatting sqref="L21:L23">
    <cfRule type="cellIs" dxfId="6" priority="6" operator="greaterThan">
      <formula>1</formula>
    </cfRule>
    <cfRule type="cellIs" dxfId="5" priority="7" operator="greaterThan">
      <formula>100</formula>
    </cfRule>
  </conditionalFormatting>
  <conditionalFormatting sqref="L24:L27">
    <cfRule type="cellIs" dxfId="4" priority="5" operator="greaterThan">
      <formula>1</formula>
    </cfRule>
  </conditionalFormatting>
  <conditionalFormatting sqref="L28:L30">
    <cfRule type="cellIs" dxfId="3" priority="4" operator="greaterThan">
      <formula>1</formula>
    </cfRule>
  </conditionalFormatting>
  <conditionalFormatting sqref="L31:L33">
    <cfRule type="cellIs" dxfId="2" priority="3" operator="greaterThan">
      <formula>1</formula>
    </cfRule>
  </conditionalFormatting>
  <conditionalFormatting sqref="L34:L36">
    <cfRule type="cellIs" dxfId="1" priority="2" operator="greaterThan">
      <formula>1</formula>
    </cfRule>
  </conditionalFormatting>
  <conditionalFormatting sqref="L37:L66">
    <cfRule type="cellIs" dxfId="0" priority="1" operator="greaterThan">
      <formula>1</formula>
    </cfRule>
  </conditionalFormatting>
  <dataValidations count="4">
    <dataValidation type="date" operator="greaterThanOrEqual" allowBlank="1" showInputMessage="1" showErrorMessage="1" sqref="E67:E71" xr:uid="{00000000-0002-0000-0200-000000000000}">
      <formula1>41426</formula1>
    </dataValidation>
    <dataValidation allowBlank="1" showInputMessage="1" showErrorMessage="1" promptTitle="Validación" prompt="El porcentaje no debe exceder el 100%" sqref="L55 L58 L61:L66 L11:L52" xr:uid="{00000000-0002-0000-0200-000001000000}"/>
    <dataValidation type="date" allowBlank="1" showInputMessage="1" showErrorMessage="1" promptTitle="Validación" prompt="formato DD/MM/AA" sqref="G28:H66 H11:H26 G11:G17 G19:G26" xr:uid="{00000000-0002-0000-0200-000002000000}">
      <formula1>36526</formula1>
      <formula2>44177</formula2>
    </dataValidation>
    <dataValidation operator="greaterThanOrEqual" allowBlank="1" showInputMessage="1" showErrorMessage="1" sqref="E28:E66 E11:E17 E19:E26" xr:uid="{00000000-0002-0000-0200-000003000000}"/>
  </dataValidations>
  <pageMargins left="1.4960629921259843" right="0" top="0.94488188976377963" bottom="1.1417322834645669"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18"/>
  <sheetViews>
    <sheetView workbookViewId="0">
      <selection activeCell="G7" sqref="G7:I11"/>
    </sheetView>
  </sheetViews>
  <sheetFormatPr baseColWidth="10" defaultColWidth="11.42578125" defaultRowHeight="15" x14ac:dyDescent="0.25"/>
  <cols>
    <col min="1" max="1" width="11.42578125" style="43"/>
    <col min="2" max="2" width="25.28515625" style="42" bestFit="1" customWidth="1"/>
    <col min="3" max="3" width="58.42578125" style="43" bestFit="1" customWidth="1"/>
    <col min="4" max="16384" width="11.42578125" style="43"/>
  </cols>
  <sheetData>
    <row r="1" spans="2:8" ht="15.75" customHeight="1" x14ac:dyDescent="0.25"/>
    <row r="2" spans="2:8" ht="60" x14ac:dyDescent="0.25">
      <c r="B2" s="44" t="s">
        <v>75</v>
      </c>
      <c r="C2" s="45" t="s">
        <v>76</v>
      </c>
    </row>
    <row r="3" spans="2:8" x14ac:dyDescent="0.25">
      <c r="B3" s="46"/>
      <c r="C3" s="46"/>
    </row>
    <row r="4" spans="2:8" x14ac:dyDescent="0.25">
      <c r="B4" s="305" t="s">
        <v>78</v>
      </c>
      <c r="C4" s="305"/>
    </row>
    <row r="5" spans="2:8" ht="30" x14ac:dyDescent="0.25">
      <c r="B5" s="44" t="s">
        <v>58</v>
      </c>
      <c r="C5" s="45" t="s">
        <v>79</v>
      </c>
    </row>
    <row r="6" spans="2:8" ht="30" x14ac:dyDescent="0.25">
      <c r="B6" s="44" t="s">
        <v>59</v>
      </c>
      <c r="C6" s="45" t="s">
        <v>80</v>
      </c>
    </row>
    <row r="7" spans="2:8" ht="45" x14ac:dyDescent="0.25">
      <c r="B7" s="44" t="s">
        <v>60</v>
      </c>
      <c r="C7" s="45" t="s">
        <v>81</v>
      </c>
    </row>
    <row r="8" spans="2:8" ht="30" x14ac:dyDescent="0.25">
      <c r="B8" s="44" t="s">
        <v>61</v>
      </c>
      <c r="C8" s="45" t="s">
        <v>53</v>
      </c>
    </row>
    <row r="9" spans="2:8" ht="120" x14ac:dyDescent="0.25">
      <c r="B9" s="44" t="s">
        <v>62</v>
      </c>
      <c r="C9" s="45" t="s">
        <v>82</v>
      </c>
    </row>
    <row r="10" spans="2:8" ht="30" x14ac:dyDescent="0.25">
      <c r="B10" s="44" t="s">
        <v>63</v>
      </c>
      <c r="C10" s="45" t="s">
        <v>64</v>
      </c>
      <c r="H10" s="130"/>
    </row>
    <row r="11" spans="2:8" ht="45" x14ac:dyDescent="0.25">
      <c r="B11" s="44" t="s">
        <v>65</v>
      </c>
      <c r="C11" s="45" t="s">
        <v>66</v>
      </c>
    </row>
    <row r="12" spans="2:8" ht="30" x14ac:dyDescent="0.25">
      <c r="B12" s="44" t="s">
        <v>67</v>
      </c>
      <c r="C12" s="47" t="s">
        <v>68</v>
      </c>
    </row>
    <row r="13" spans="2:8" ht="45" x14ac:dyDescent="0.25">
      <c r="B13" s="44" t="s">
        <v>69</v>
      </c>
      <c r="C13" s="45" t="s">
        <v>70</v>
      </c>
    </row>
    <row r="14" spans="2:8" x14ac:dyDescent="0.25">
      <c r="B14" s="44" t="s">
        <v>71</v>
      </c>
      <c r="C14" s="47" t="s">
        <v>72</v>
      </c>
    </row>
    <row r="15" spans="2:8" ht="45" x14ac:dyDescent="0.25">
      <c r="B15" s="44" t="s">
        <v>73</v>
      </c>
      <c r="C15" s="45" t="s">
        <v>74</v>
      </c>
    </row>
    <row r="16" spans="2:8" ht="45" x14ac:dyDescent="0.25">
      <c r="B16" s="44" t="s">
        <v>73</v>
      </c>
      <c r="C16" s="47"/>
    </row>
    <row r="17" spans="2:3" x14ac:dyDescent="0.25">
      <c r="B17" s="301" t="s">
        <v>77</v>
      </c>
      <c r="C17" s="302"/>
    </row>
    <row r="18" spans="2:3" x14ac:dyDescent="0.25">
      <c r="B18" s="303"/>
      <c r="C18" s="304"/>
    </row>
  </sheetData>
  <mergeCells count="2">
    <mergeCell ref="B17:C18"/>
    <mergeCell ref="B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acionADR" ma:contentTypeID="0x010100F2F50D381E3E70449B0BC452F02F3D300058E3D2C2E12C734ABE2570F7986FA96F" ma:contentTypeVersion="8" ma:contentTypeDescription="" ma:contentTypeScope="" ma:versionID="27d3c412a5156d4209d56b3ef31c4f27">
  <xsd:schema xmlns:xsd="http://www.w3.org/2001/XMLSchema" xmlns:xs="http://www.w3.org/2001/XMLSchema" xmlns:p="http://schemas.microsoft.com/office/2006/metadata/properties" xmlns:ns2="9714ea42-2861-4926-874d-496a42cd6e58" xmlns:ns3="a5edb944-702a-422f-a9f0-dff332e0298c" targetNamespace="http://schemas.microsoft.com/office/2006/metadata/properties" ma:root="true" ma:fieldsID="96f6ea28d536c00d248307b5f2e2acc0" ns2:_="" ns3:_="">
    <xsd:import namespace="9714ea42-2861-4926-874d-496a42cd6e58"/>
    <xsd:import namespace="a5edb944-702a-422f-a9f0-dff332e0298c"/>
    <xsd:element name="properties">
      <xsd:complexType>
        <xsd:sequence>
          <xsd:element name="documentManagement">
            <xsd:complexType>
              <xsd:all>
                <xsd:element ref="ns2:DocumentoPublicado" minOccurs="0"/>
                <xsd:element ref="ns2:MostrarEnPagina" minOccurs="0"/>
                <xsd:element ref="ns2:OrdenDoc" minOccurs="0"/>
                <xsd:element ref="ns3:Anexo" minOccurs="0"/>
                <xsd:element ref="ns3:clase" minOccurs="0"/>
                <xsd:element ref="ns2:ACAPITE"/>
                <xsd:element ref="ns2:Numero"/>
                <xsd:element ref="ns3:a_x00f1_o"/>
                <xsd:element ref="ns3:Anexo_x002d_2" minOccurs="0"/>
                <xsd:element ref="ns2:FechaNormograma"/>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14ea42-2861-4926-874d-496a42cd6e58" elementFormDefault="qualified">
    <xsd:import namespace="http://schemas.microsoft.com/office/2006/documentManagement/types"/>
    <xsd:import namespace="http://schemas.microsoft.com/office/infopath/2007/PartnerControls"/>
    <xsd:element name="DocumentoPublicado" ma:index="8" nillable="true" ma:displayName="DocumentoPublicado" ma:default="1" ma:internalName="DocumentoPublicado">
      <xsd:simpleType>
        <xsd:restriction base="dms:Boolean"/>
      </xsd:simpleType>
    </xsd:element>
    <xsd:element name="MostrarEnPagina" ma:index="9" nillable="true" ma:displayName="MostrarEnPagina" ma:format="Dropdown" ma:internalName="MostrarEnPagina">
      <xsd:simpleType>
        <xsd:union memberTypes="dms:Text">
          <xsd:simpleType>
            <xsd:restriction base="dms:Choice">
              <xsd:enumeration value="Informe de Control Interno"/>
              <xsd:enumeration value="Informe de Gestión"/>
              <xsd:enumeration value="Información Financiera"/>
              <xsd:enumeration value="Presupuesto"/>
              <xsd:enumeration value="Plan Estratégico Sectorial"/>
              <xsd:enumeration value="Plan Anticorrupción"/>
              <xsd:enumeration value="Plan de Acción"/>
              <xsd:enumeration value="Adquisiciones y Compras"/>
              <xsd:enumeration value="Metas e Indicadores de Gestión"/>
              <xsd:enumeration value="Sistema de Gestión Integrado"/>
              <xsd:enumeration value="Sección de Empleos"/>
              <xsd:enumeration value="Notificaciones por aviso"/>
              <xsd:enumeration value="Buzón Notificaciones Judiciales"/>
            </xsd:restriction>
          </xsd:simpleType>
        </xsd:union>
      </xsd:simpleType>
    </xsd:element>
    <xsd:element name="OrdenDoc" ma:index="10" nillable="true" ma:displayName="OrdenDoc" ma:decimals="0" ma:internalName="OrdenDoc" ma:percentage="FALSE">
      <xsd:simpleType>
        <xsd:restriction base="dms:Number"/>
      </xsd:simpleType>
    </xsd:element>
    <xsd:element name="ACAPITE" ma:index="13" ma:displayName="ACAPITE" ma:internalName="ACAPITE">
      <xsd:simpleType>
        <xsd:restriction base="dms:Note">
          <xsd:maxLength value="255"/>
        </xsd:restriction>
      </xsd:simpleType>
    </xsd:element>
    <xsd:element name="Numero" ma:index="14" ma:displayName="Numero" ma:internalName="Numero">
      <xsd:simpleType>
        <xsd:restriction base="dms:Text">
          <xsd:maxLength value="255"/>
        </xsd:restriction>
      </xsd:simpleType>
    </xsd:element>
    <xsd:element name="FechaNormograma" ma:index="17" ma:displayName="Fecha de publicación" ma:format="DateOnly" ma:internalName="FechaNormogram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5edb944-702a-422f-a9f0-dff332e0298c" elementFormDefault="qualified">
    <xsd:import namespace="http://schemas.microsoft.com/office/2006/documentManagement/types"/>
    <xsd:import namespace="http://schemas.microsoft.com/office/infopath/2007/PartnerControls"/>
    <xsd:element name="Anexo" ma:index="11" nillable="true" ma:displayName="Anexo-1" ma:description="Documento anexo al informe" ma:format="Hyperlink" ma:internalName="Anexo">
      <xsd:complexType>
        <xsd:complexContent>
          <xsd:extension base="dms:URL">
            <xsd:sequence>
              <xsd:element name="Url" type="dms:ValidUrl" minOccurs="0" nillable="true"/>
              <xsd:element name="Description" type="xsd:string" nillable="true"/>
            </xsd:sequence>
          </xsd:extension>
        </xsd:complexContent>
      </xsd:complexType>
    </xsd:element>
    <xsd:element name="clase" ma:index="12" nillable="true" ma:displayName="clase" ma:default="Informe" ma:format="Dropdown" ma:internalName="clase">
      <xsd:simpleType>
        <xsd:restriction base="dms:Choice">
          <xsd:enumeration value="Informe"/>
          <xsd:enumeration value="Anexo"/>
          <xsd:enumeration value="Escriba la opción nº 3"/>
        </xsd:restriction>
      </xsd:simpleType>
    </xsd:element>
    <xsd:element name="a_x00f1_o" ma:index="15" ma:displayName="año" ma:internalName="a_x00f1_o">
      <xsd:simpleType>
        <xsd:restriction base="dms:Text">
          <xsd:maxLength value="4"/>
        </xsd:restriction>
      </xsd:simpleType>
    </xsd:element>
    <xsd:element name="Anexo_x002d_2" ma:index="16" nillable="true" ma:displayName="Anexo-2" ma:description="Documento anexo al informe" ma:format="Hyperlink" ma:internalName="Anexo_x002d_2">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lase xmlns="a5edb944-702a-422f-a9f0-dff332e0298c">Anexo</clase>
    <a_x00f1_o xmlns="a5edb944-702a-422f-a9f0-dff332e0298c">2019</a_x00f1_o>
    <Anexo_x002d_2 xmlns="a5edb944-702a-422f-a9f0-dff332e0298c">
      <Url xsi:nil="true"/>
      <Description xsi:nil="true"/>
    </Anexo_x002d_2>
    <Anexo xmlns="a5edb944-702a-422f-a9f0-dff332e0298c">
      <Url xsi:nil="true"/>
      <Description xsi:nil="true"/>
    </Anexo>
    <MostrarEnPagina xmlns="9714ea42-2861-4926-874d-496a42cd6e58">Informe de Control Interno</MostrarEnPagina>
    <ACAPITE xmlns="9714ea42-2861-4926-874d-496a42cd6e58">Anexo - Matriz Plan de Mejoramiento Archivístico (PMA)</ACAPITE>
    <FechaNormograma xmlns="9714ea42-2861-4926-874d-496a42cd6e58">2019-03-13T00:00:00+00:00</FechaNormograma>
    <OrdenDoc xmlns="9714ea42-2861-4926-874d-496a42cd6e58">9</OrdenDoc>
    <DocumentoPublicado xmlns="9714ea42-2861-4926-874d-496a42cd6e58">false</DocumentoPublicado>
    <Numero xmlns="9714ea42-2861-4926-874d-496a42cd6e58">9</Numero>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144F74-16E9-42F7-97B4-2C05660A14F9}">
  <ds:schemaRefs>
    <ds:schemaRef ds:uri="http://schemas.microsoft.com/sharepoint/events"/>
  </ds:schemaRefs>
</ds:datastoreItem>
</file>

<file path=customXml/itemProps2.xml><?xml version="1.0" encoding="utf-8"?>
<ds:datastoreItem xmlns:ds="http://schemas.openxmlformats.org/officeDocument/2006/customXml" ds:itemID="{1CC38BF1-379E-4E91-972D-169B59E72DF3}"/>
</file>

<file path=customXml/itemProps3.xml><?xml version="1.0" encoding="utf-8"?>
<ds:datastoreItem xmlns:ds="http://schemas.openxmlformats.org/officeDocument/2006/customXml" ds:itemID="{A1E3257F-63B8-4114-AF62-7EF3B07AD984}"/>
</file>

<file path=customXml/itemProps4.xml><?xml version="1.0" encoding="utf-8"?>
<ds:datastoreItem xmlns:ds="http://schemas.openxmlformats.org/officeDocument/2006/customXml" ds:itemID="{675779FB-5E96-4C73-AB2C-3F4709D40F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PMA</vt:lpstr>
      <vt:lpstr>PMA modificado Enero 2018</vt:lpstr>
      <vt:lpstr>PM AGN</vt:lpstr>
      <vt:lpstr>Instructivo PMA</vt:lpstr>
      <vt:lpstr>'PM AGN'!Títulos_a_imprimir</vt:lpstr>
      <vt:lpstr>PMA!Títulos_a_imprimir</vt:lpstr>
      <vt:lpstr>'PMA modificado Enero 2018'!Títulos_a_imprimir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 Matriz Plan de Mejoramiento Archivístico (PMA)</dc:title>
  <dc:creator>YENNI MARCELA GASCA MUETE</dc:creator>
  <cp:lastModifiedBy>Diana Milena Cubides Parada</cp:lastModifiedBy>
  <cp:lastPrinted>2018-03-07T15:33:50Z</cp:lastPrinted>
  <dcterms:created xsi:type="dcterms:W3CDTF">2016-07-06T19:37:36Z</dcterms:created>
  <dcterms:modified xsi:type="dcterms:W3CDTF">2019-03-13T19:21:12Z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0x010100F2F50D381E3E70449B0BC452F02F3D300058E3D2C2E12C734ABE2570F7986FA96F</vt:lpwstr>
  </property>
  <property fmtid="{D5CDD505-2E9C-101B-9397-08002B2CF9AE}" pid="3" name="_dlc_DocIdItemGuid">
    <vt:lpwstr>68b128d4-3da0-4567-a9a1-06053d9f5431</vt:lpwstr>
  </property>
</Properties>
</file>