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abriel.ramos\Downloads\"/>
    </mc:Choice>
  </mc:AlternateContent>
  <bookViews>
    <workbookView xWindow="0" yWindow="0" windowWidth="28800" windowHeight="12435"/>
  </bookViews>
  <sheets>
    <sheet name="Conclusione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0">#REF!</definedName>
    <definedName name="\BD">#REF!</definedName>
    <definedName name="\BJ">#REF!</definedName>
    <definedName name="\BP">#REF!</definedName>
    <definedName name="\c">[2]BDATOS!#REF!</definedName>
    <definedName name="\CA">#REF!</definedName>
    <definedName name="\i">#REF!</definedName>
    <definedName name="\m">#REF!</definedName>
    <definedName name="__123Graph_AC86W2CE" hidden="1">[3]WIZ!$G$19:$G$30</definedName>
    <definedName name="__123Graph_AC86W2ROLL" hidden="1">[3]WIZ!$F$19:$F$30</definedName>
    <definedName name="__123Graph_AC86W3CE" hidden="1">[3]WIZ!$J$19:$J$30</definedName>
    <definedName name="__123Graph_AC86W3ROLL" hidden="1">[3]WIZ!$I$19:$I$30</definedName>
    <definedName name="__123Graph_B" hidden="1">[3]WIZ!$G$32:$G$43</definedName>
    <definedName name="__123Graph_BC86W2CE" hidden="1">[3]WIZ!$G$32:$G$43</definedName>
    <definedName name="__123Graph_BC86W2ROLL" hidden="1">[3]WIZ!$F$32:$F$43</definedName>
    <definedName name="__123Graph_BC86W3CE" hidden="1">[3]WIZ!$J$32:$J$43</definedName>
    <definedName name="__123Graph_BC86W3ROLL" hidden="1">[3]WIZ!$I$32:$I$43</definedName>
    <definedName name="__123Graph_LBL_A" hidden="1">[3]WIZ!$G$19:$G$30</definedName>
    <definedName name="__123Graph_LBL_AC86W2CE" hidden="1">[3]WIZ!$G$19:$G$30</definedName>
    <definedName name="__123Graph_LBL_AC86W2ROLL" hidden="1">[3]WIZ!$F$19:$F$30</definedName>
    <definedName name="__123Graph_LBL_AC86W3CE" hidden="1">[3]WIZ!$J$19:$J$30</definedName>
    <definedName name="__123Graph_LBL_AC86W3ROLL" hidden="1">[3]WIZ!$I$19:$I$30</definedName>
    <definedName name="__123Graph_LBL_B" hidden="1">[3]WIZ!$G$32:$G$43</definedName>
    <definedName name="__123Graph_LBL_BC86W2CE" hidden="1">[3]WIZ!$G$32:$G$43</definedName>
    <definedName name="__123Graph_LBL_BC86W2ROLL" hidden="1">[3]WIZ!$F$32:$F$43</definedName>
    <definedName name="__123Graph_LBL_BC86W3CE" hidden="1">[3]WIZ!$J$32:$J$43</definedName>
    <definedName name="__123Graph_LBL_BC86W3ROLL" hidden="1">[3]WIZ!$I$32:$I$43</definedName>
    <definedName name="__123Graph_X" hidden="1">[3]WIZ!$B$19:$B$30</definedName>
    <definedName name="__123Graph_XC86W2CE" hidden="1">[3]WIZ!$B$19:$B$30</definedName>
    <definedName name="__123Graph_XC86W2ROLL" hidden="1">[3]WIZ!$B$19:$B$30</definedName>
    <definedName name="__123Graph_XC86W3CE" hidden="1">[3]WIZ!$B$19:$B$30</definedName>
    <definedName name="__123Graph_XC86W3ROLL" hidden="1">[3]WIZ!$B$19:$B$30</definedName>
    <definedName name="_1__123Graph_AC86W_2" hidden="1">[3]WIZ!$F$19:$F$30</definedName>
    <definedName name="_10__123Graph_LBL_BC86W_2" hidden="1">[3]WIZ!$F$32:$F$43</definedName>
    <definedName name="_11__123Graph_LBL_BC86W30" hidden="1">[3]WIZ!$AE$32:$AE$43</definedName>
    <definedName name="_12__123Graph_LBL_BC86W90" hidden="1">[3]WIZ!$AF$32:$AF$43</definedName>
    <definedName name="_13__123Graph_XC86W30" hidden="1">[3]WIZ!$B$19:$B$30</definedName>
    <definedName name="_14__123Graph_XC86W90" hidden="1">[3]WIZ!$B$19:$B$30</definedName>
    <definedName name="_2__123Graph_AC86W30" hidden="1">[3]WIZ!$AE$19:$AE$30</definedName>
    <definedName name="_296">'[4]384-Acciones Corporacion'!#REF!</definedName>
    <definedName name="_3__123Graph_AC86W90" hidden="1">[3]WIZ!$AF$19:$AF$30</definedName>
    <definedName name="_304">'[4]384-Acciones Corporacion'!#REF!</definedName>
    <definedName name="_312">'[4]384-Acciones Corporacion'!#REF!</definedName>
    <definedName name="_320">'[4]384-Acciones Corporacion'!#REF!</definedName>
    <definedName name="_336">'[4]384-Acciones Corporacion'!#REF!</definedName>
    <definedName name="_344">'[4]384-Acciones Corporacion'!#REF!</definedName>
    <definedName name="_352">'[4]384-Acciones Corporacion'!#REF!</definedName>
    <definedName name="_4__123Graph_BC86W_2" hidden="1">[3]WIZ!$F$32:$F$43</definedName>
    <definedName name="_5__123Graph_BC86W30" hidden="1">[3]WIZ!$AE$32:$AE$43</definedName>
    <definedName name="_522">'[4]384-Acciones Corporacion'!#REF!</definedName>
    <definedName name="_530">'[4]384-Acciones Corporacion'!#REF!</definedName>
    <definedName name="_546">'[4]384-Acciones Corporacion'!#REF!</definedName>
    <definedName name="_554">'[4]384-Acciones Corporacion'!#REF!</definedName>
    <definedName name="_562">'[4]384-Acciones Corporacion'!#REF!</definedName>
    <definedName name="_6__123Graph_BC86W90" hidden="1">[3]WIZ!$AF$32:$AF$43</definedName>
    <definedName name="_7__123Graph_LBL_AC86W_2" hidden="1">[3]WIZ!$F$19:$F$30</definedName>
    <definedName name="_8__123Graph_LBL_AC86W30" hidden="1">[3]WIZ!$AE$19:$AE$30</definedName>
    <definedName name="_9__123Graph_LBL_AC86W90" hidden="1">[3]WIZ!$AF$19:$AF$30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hidden="1">#REF!</definedName>
    <definedName name="_Key1" hidden="1">#REF!</definedName>
    <definedName name="_Key2" hidden="1">#REF!</definedName>
    <definedName name="_Order1" hidden="1">255</definedName>
    <definedName name="_Order2" hidden="1">255</definedName>
    <definedName name="_Parse_Out" hidden="1">[5]B.BTA.S.VALORES!#REF!</definedName>
    <definedName name="_Sort" hidden="1">#REF!</definedName>
    <definedName name="A">[6]oficial!$A$1:$H$160</definedName>
    <definedName name="A_IMPRESIÓN_IM">#REF!</definedName>
    <definedName name="A205_">#REF!</definedName>
    <definedName name="A242_">#REF!</definedName>
    <definedName name="A255_">#REF!</definedName>
    <definedName name="A498_">#REF!</definedName>
    <definedName name="A534_">#N/A</definedName>
    <definedName name="A598_">#REF!</definedName>
    <definedName name="A641_">#REF!</definedName>
    <definedName name="A68_">#REF!</definedName>
    <definedName name="A784_">#REF!</definedName>
    <definedName name="ACCIONISTASTOTAL">'[7]Oper recip'!#REF!</definedName>
    <definedName name="Accounts">#REF!</definedName>
    <definedName name="Accrual___payment_of_dividends">#REF!</definedName>
    <definedName name="ACT">#REF!</definedName>
    <definedName name="AFANT">#REF!</definedName>
    <definedName name="AFHOY">#REF!</definedName>
    <definedName name="ahaccionistas01">#REF!</definedName>
    <definedName name="AJPAAG">#REF!</definedName>
    <definedName name="Anexo" hidden="1">{"'para SB'!$A$1420:$F$1479"}</definedName>
    <definedName name="año">#REF!</definedName>
    <definedName name="AÑO_A_PROCESAR">#REF!</definedName>
    <definedName name="año1">#REF!</definedName>
    <definedName name="AÑOS_A_PROCESAR">#REF!</definedName>
    <definedName name="AppName">#REF!</definedName>
    <definedName name="_xlnm.Print_Area">#REF!</definedName>
    <definedName name="Área_de_impresión1">#REF!</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ASFSD">#REF!</definedName>
    <definedName name="Assertions">#REF!</definedName>
    <definedName name="BASE">#REF!</definedName>
    <definedName name="BCE">#REF!</definedName>
    <definedName name="BCEBONOS">#REF!</definedName>
    <definedName name="BCECAMBIOS">#REF!</definedName>
    <definedName name="BCEEMPRESA">#REF!</definedName>
    <definedName name="BCERENTA">#REF!</definedName>
    <definedName name="BCETESOROS">#REF!</definedName>
    <definedName name="BG_Del" hidden="1">15</definedName>
    <definedName name="BG_Ins" hidden="1">4</definedName>
    <definedName name="BG_Mod" hidden="1">6</definedName>
    <definedName name="BLOQUE">#REF!</definedName>
    <definedName name="BuiltIn_Print_Area___0">#REF!</definedName>
    <definedName name="BuiltIn_Print_Titles___0">#REF!</definedName>
    <definedName name="CALCULO">[2]BDATOS!#REF!</definedName>
    <definedName name="CAR">#REF!</definedName>
    <definedName name="CAVR">#REF!</definedName>
    <definedName name="cdtaccinistas01">#REF!</definedName>
    <definedName name="CO.Otros_Cuentas">#REF!</definedName>
    <definedName name="CO.Otros_Monto">#REF!</definedName>
    <definedName name="CO.Riesgo_Cuentas">#REF!</definedName>
    <definedName name="CO.Riesgo_Monto">#REF!</definedName>
    <definedName name="CO.Tesoreria_Cuentas">#REF!</definedName>
    <definedName name="COMP3CM">#REF!,#REF!,#REF!,#REF!,#REF!</definedName>
    <definedName name="COMP3PM">#REF!,#REF!,#REF!,#REF!</definedName>
    <definedName name="COMP3PY">#REF!,#REF!,#REF!,#REF!,#REF!</definedName>
    <definedName name="COMPCM">#REF!,#REF!,#REF!,#REF!,#REF!,#REF!,#REF!</definedName>
    <definedName name="COMPPM">#REF!,#REF!,#REF!,#REF!,#REF!,#REF!,#REF!</definedName>
    <definedName name="COMPPY">#REF!,#REF!,#REF!,#REF!,#REF!,#REF!,#REF!,#REF!</definedName>
    <definedName name="con10_partic">#REF!</definedName>
    <definedName name="conahdirectivos01">#REF!</definedName>
    <definedName name="conahojunta01">#REF!</definedName>
    <definedName name="concdtdirectivos01">#REF!</definedName>
    <definedName name="concdtentidades01">#REF!</definedName>
    <definedName name="CONGASTO">[2]BDATOS!#REF!</definedName>
    <definedName name="conotros">#REF!</definedName>
    <definedName name="Contagio030">SUMIF([8]DATA1!$B$1:$B$65536,[9]Octubre!$C1,[8]DATA1!XFA$1:XFA$65536)</definedName>
    <definedName name="Contagio060">SUMIF([8]DATA1!$B$1:$B$65536,[9]Octubre!$C1,[8]DATA1!XFA$1:XFA$65536)</definedName>
    <definedName name="Contagio090">SUMIF([8]DATA1!$B$1:$B$65536,[9]Octubre!$C1,[8]DATA1!XFA$1:XFA$65536)</definedName>
    <definedName name="Contagio120">SUMIF([8]DATA1!$B$1:$B$65536,[9]Octubre!$C1,[8]DATA1!XFA$1:XFA$65536)</definedName>
    <definedName name="Contagio150">SUMIF([8]DATA1!$B$1:$B$65536,[9]Octubre!$C1,[8]DATA1!XFA$1:XFA$65536)</definedName>
    <definedName name="Contagio180">SUMIF([8]DATA1!$B$1:$B$65536,[9]Octubre!$C1,[8]DATA1!XFA$1:XFA$65536)</definedName>
    <definedName name="ContAverage">[10]!ContAverage</definedName>
    <definedName name="CORDEN">#REF!</definedName>
    <definedName name="CREDITO">[11]oficial!$H$1:$H$160</definedName>
    <definedName name="CUENTA96">#REF!</definedName>
    <definedName name="Cuentas">[12]Cuentas!$B$3:$E$41</definedName>
    <definedName name="d">[13]Cuentas!$B$3:$E$42</definedName>
    <definedName name="DEBITO">[11]oficial!$G$1:$G$160</definedName>
    <definedName name="dfsd">SUMIF([8]DATA1!$B$1:$B$65536,[9]Octubre!$C1,[8]DATA1!K$1:K$65536)</definedName>
    <definedName name="Div" hidden="1">[5]B.BTA.S.VALORES!#REF!</definedName>
    <definedName name="Divide">#REF!</definedName>
    <definedName name="doce">'[14]Anexo-Participaciones Dic-11'!$E$22</definedName>
    <definedName name="ELIEXTRA">'[15]ELIMINA EXT'!$A$3:$Y$217</definedName>
    <definedName name="ELIFIL">[15]ELIMINA!$A$4:$AM$231</definedName>
    <definedName name="ELIMEXT">#REF!</definedName>
    <definedName name="ELIMINA">#REF!</definedName>
    <definedName name="entidades">#REF!</definedName>
    <definedName name="EPIANDES">#REF!</definedName>
    <definedName name="ESCRIBA">[2]BDATOS!#REF!</definedName>
    <definedName name="ESTADOS_FINANCIEROS_A_PROCESAR">#REF!</definedName>
    <definedName name="ESTCAM">#REF!</definedName>
    <definedName name="ET">#REF!</definedName>
    <definedName name="FailureActual">[10]!FailureActual</definedName>
    <definedName name="FailurePlan">[10]!FailurePlan</definedName>
    <definedName name="FILEXT">[15]FILIALEXT!$A$1:$L$4091</definedName>
    <definedName name="FILIAL">[15]FILIAL!$A$3:$AE$5414</definedName>
    <definedName name="FleetAdj">[10]!FleetAdj</definedName>
    <definedName name="FleetNoAdj">[10]!FleetNoAdj</definedName>
    <definedName name="GastosRegionales_Monto">'[16]Gastos regionales'!$G$8:$G$47</definedName>
    <definedName name="gorr">"Botón 17"</definedName>
    <definedName name="HTML_CodePage" hidden="1">1252</definedName>
    <definedName name="HTML_Control" hidden="1">{"'para SB'!$A$1420:$F$1479"}</definedName>
    <definedName name="HTML_Description" hidden="1">""</definedName>
    <definedName name="HTML_Email" hidden="1">""</definedName>
    <definedName name="HTML_Header" hidden="1">""</definedName>
    <definedName name="HTML_LastUpdate" hidden="1">"22/06/00"</definedName>
    <definedName name="HTML_LineAfter" hidden="1">FALSE</definedName>
    <definedName name="HTML_LineBefore" hidden="1">FALSE</definedName>
    <definedName name="HTML_Name" hidden="1">"BANCO CENTRAL DE HONDURAS"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INDI">#REF!</definedName>
    <definedName name="INDICACART">#REF!</definedName>
    <definedName name="INVER">#REF!</definedName>
    <definedName name="junio111">#REF!</definedName>
    <definedName name="JUNTA">#REF!</definedName>
    <definedName name="JUNTA1">#REF!</definedName>
    <definedName name="LLPModel">[17]!LLPModel</definedName>
    <definedName name="MATRIZ">[18]MATRIZ!$A$7:$BY$4664</definedName>
    <definedName name="MC.PL_Cuentas">#REF!</definedName>
    <definedName name="MC.PL_Monto">#REF!</definedName>
    <definedName name="MESANT">#REF!</definedName>
    <definedName name="MESES">'[19]7'!$AL$3:$AL$7</definedName>
    <definedName name="MESHOY">#REF!</definedName>
    <definedName name="Mora030">SUMIF([8]DATA1!$B$1:$B$65536,[9]Octubre!$C1,[8]DATA1!XFA$1:XFA$65536)</definedName>
    <definedName name="Mora060">SUMIF([8]DATA1!$B$1:$B$65536,[9]Octubre!$C1,[8]DATA1!XFA$1:XFA$65536)</definedName>
    <definedName name="Mora090">SUMIF([8]DATA1!$B$1:$B$65536,[9]Octubre!$C1,[8]DATA1!XFA$1:XFA$65536)</definedName>
    <definedName name="Mora120">SUMIF([8]DATA1!$B$1:$B$65536,[9]Octubre!$C1,[8]DATA1!XFA$1:XFA$65536)</definedName>
    <definedName name="Mora150">SUMIF([8]DATA1!$B$1:$B$65536,[9]Octubre!$C1,[8]DATA1!XFA$1:XFA$65536)</definedName>
    <definedName name="Mora180">SUMIF([8]DATA1!$B$1:$B$65536,[9]Octubre!$C1,[8]DATA1!XFA$1:XFA$65536)</definedName>
    <definedName name="MultiSelectNames">#REF!</definedName>
    <definedName name="Nivel">#REF!</definedName>
    <definedName name="NOPUC">#REF!</definedName>
    <definedName name="OFI">[11]oficial!$A$1:$H$160</definedName>
    <definedName name="ORDEN1">#REF!</definedName>
    <definedName name="ORDEN2">#REF!</definedName>
    <definedName name="ORDEN3">#REF!</definedName>
    <definedName name="ORDEN4">#REF!</definedName>
    <definedName name="ORDEN5">#REF!</definedName>
    <definedName name="ORDEN6">#REF!</definedName>
    <definedName name="p">'[20]Participación Accionaria Junio '!$K$11</definedName>
    <definedName name="PAS">#REF!</definedName>
    <definedName name="PAT">#REF!</definedName>
    <definedName name="Pcnt.Competencia">IF([21]Resumen!B1&gt;0.01,IF([21]Resumen!XFD1&gt;0.01,[21]Resumen!XFD1/[21]Resumen!B1,0),0)</definedName>
    <definedName name="Pcnt.COMSAL">IF([21]Resumen!D1&gt;0.01,IF([21]Resumen!XFD1&gt;0.01,[21]Resumen!XFD1/[21]Resumen!D1,0),0)</definedName>
    <definedName name="PL.120_Cuentas">'[22]Time Deposits (PL.120)'!$C$7:$C$10</definedName>
    <definedName name="PL.120_Monto">'[22]Time Deposits (PL.120)'!$E$7:$E$10</definedName>
    <definedName name="PL.501_Cuentas">'[16]Swap Gain MtM (PL.501)'!$C$7:$C$12</definedName>
    <definedName name="PL.501_Monto">'[16]Swap Gain MtM (PL.501)'!$E$7:$E$12</definedName>
    <definedName name="PL.502_Cuentas">'[16]Gain on Sale of OREOs (PL.502)'!$C$7:$C$9</definedName>
    <definedName name="PL.502_Monto">'[16]Gain on Sale of OREOs (PL.502)'!$E$7:$E$9</definedName>
    <definedName name="PL.505_Monto">'[16]Other Income (PL.505)'!$E$8:$E$39</definedName>
    <definedName name="PL.581_Cuentas">'[16]Other Compensation (PL.581)'!$C$7:$C$19</definedName>
    <definedName name="PL.581_Monto">'[16]Other Compensation (PL.581)'!$E$7:$E$19</definedName>
    <definedName name="PL.601_Cuentas">'[16]Other Comp Benefits (PL.601)'!$C$7:$C$19</definedName>
    <definedName name="PL.601_Monto">'[16]Other Comp Benefits (PL.601)'!$E$7:$E$19</definedName>
    <definedName name="PL.621_Cuentas">'[16]Rents Build &amp; Park (PL.621)'!$C$7:$C$10</definedName>
    <definedName name="PL.621_Monto">'[16]Rents Build &amp; Park (PL.621)'!$E$7:$E$10</definedName>
    <definedName name="PL.657_Cuentas">'[16]Consulting Fees (PL.657)'!$C$7:$C$13</definedName>
    <definedName name="PL.657_Monto">'[16]Consulting Fees (PL.657)'!$E$7:$E$13</definedName>
    <definedName name="PL.661_Cuentas">'[16]Professional Services (PL.661)'!$C$7:$C$15</definedName>
    <definedName name="PL.661_Monto">'[16]Professional Services (PL.661)'!$E$7:$E$15</definedName>
    <definedName name="PL.665_Cuentas">'[16]Insurance (PL.665)'!$C$7:$C$16</definedName>
    <definedName name="PL.665_Monto">'[16]Insurance (PL.665)'!$E$7:$E$16</definedName>
    <definedName name="PL.713_Cuentas">'[16]Frauds (PL.713)'!$C$7:$C$16</definedName>
    <definedName name="PL.713_Monto">'[16]Frauds (PL.713)'!$E$7:$E$16</definedName>
    <definedName name="PL.717_Cuentas">'[22]Corporate Expenses (PL.717)'!$D$8:$D$43</definedName>
    <definedName name="PL.717_Monto">'[22]Corporate Expenses (PL.717)'!$F$8:$F$43</definedName>
    <definedName name="PL.721_Cuentas">'[16]Veh &amp; Equ Maintenance (PL.721)'!$C$7:$C$13</definedName>
    <definedName name="PL.721_Monto">'[16]Veh &amp; Equ Maintenance (PL.721)'!$E$7:$E$13</definedName>
    <definedName name="PL.741_Cuentas">'[16]Representation Expnses (PL.741)'!$C$7:$C$16</definedName>
    <definedName name="PL.741_Monto">'[16]Representation Expnses (PL.741)'!$E$7:$E$16</definedName>
    <definedName name="PL.773_Monto">'[16]Other Services (PL.773)'!$E$8:$E$43</definedName>
    <definedName name="PL.797_Cuentas">'[16]Depreciation (PL.797)'!$C$7:$C$12</definedName>
    <definedName name="PL.797_Monto">'[16]Depreciation (PL.797)'!$E$7:$E$12</definedName>
    <definedName name="PRES">#REF!</definedName>
    <definedName name="PRES1">#REF!</definedName>
    <definedName name="Presup">SUMIF([23]DATA!$H$1:$H$65536,#REF!&amp;"-"&amp;#REF!&amp;"-"&amp;MONTH(#REF!),[23]DATA!$G$1:$G$65536)</definedName>
    <definedName name="ProductivityWith">[10]!ProductivityWith</definedName>
    <definedName name="ProductivityWithout">[10]!ProductivityWithout</definedName>
    <definedName name="PUC">#REF!</definedName>
    <definedName name="PYG">#REF!</definedName>
    <definedName name="PYGBONOS">#REF!</definedName>
    <definedName name="PYGCAMBIOS">#REF!</definedName>
    <definedName name="PYGRENTA">#REF!</definedName>
    <definedName name="PYGTESOROS">#REF!</definedName>
    <definedName name="qeq">SUMIF([8]DATA1!$B$1:$B$65536,[9]Octubre!$C1,[8]DATA1!XFA$1:XFA$65536)</definedName>
    <definedName name="ref_cont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 hidden="1">{"'Sheet1'!$A$1:$F$179"}</definedName>
    <definedName name="rod" hidden="1">{"'Sheet1'!$A$1:$F$179"}</definedName>
    <definedName name="rodirgo" hidden="1">{"'Sheet1'!$A$1:$F$179"}</definedName>
    <definedName name="Saldo">SUMIF([8]DATA2!XFB$1:XFB$65536,[9]Octubre!$C1,[8]DATA2!A$1:A$65536)</definedName>
    <definedName name="sdaf" hidden="1">{"'para SB'!$A$1420:$F$1479"}</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6">#N/A</definedName>
    <definedName name="SHARED_FORMULA_7">#N/A</definedName>
    <definedName name="SHARED_FORMULA_8">#N/A</definedName>
    <definedName name="SHARED_FORMULA_9">#N/A</definedName>
    <definedName name="TestTypes">#REF!</definedName>
    <definedName name="TextRefCopyRangeCount" hidden="1">1</definedName>
    <definedName name="Títulos_a_imprimir_IM">#REF!,#REF!</definedName>
    <definedName name="TOTAL">#REF!</definedName>
    <definedName name="Total_Contagio">SUMIF([8]DATA1!$B$1:$B$65536,[9]Octubre!$C1,[8]DATA1!K$1:K$65536)</definedName>
    <definedName name="Total_Mora">SUMIF([8]DATA1!$B$1:$B$65536,[9]Octubre!$C1,[8]DATA1!K$1:K$65536)</definedName>
    <definedName name="TypesOfTransaction">#REF!</definedName>
    <definedName name="uno">'[14]Anexo-Participaciones Dic-11'!$E$9</definedName>
    <definedName name="utilidad">'[7]Estado de Resultados'!#REF!</definedName>
    <definedName name="VALID">#REF!</definedName>
    <definedName name="VALOR" hidden="1">{#N/A,#N/A,FALSE,"ANEXO1";"ACTIVO",#N/A,FALSE,"ANEXO1";"PASIVO",#N/A,FALSE,"ANEXO1";"G Y P",#N/A,FALSE,"ANEXO1"}</definedName>
    <definedName name="veinticuatro">#REF!</definedName>
    <definedName name="veintidos">#REF!</definedName>
    <definedName name="veintitres">#REF!</definedName>
    <definedName name="veintiuno">#REF!</definedName>
    <definedName name="W">[6]oficial!$G$1:$G$160</definedName>
    <definedName name="we">SUMIF([8]DATA1!$B$1:$B$65536,[9]Octubre!$C1,[8]DATA1!XFA$1:XFA$65536)</definedName>
    <definedName name="weq">SUMIF([8]DATA1!$B$1:$B$65536,[9]Octubre!$C1,[8]DATA1!XFA$1:XFA$65536)</definedName>
    <definedName name="wrn.CONSOLIDADO." hidden="1">{#N/A,#N/A,FALSE,"ANEXO1";"ACTIVO",#N/A,FALSE,"ANEXO1";"PASIVO",#N/A,FALSE,"ANEXO1";"G Y P",#N/A,FALSE,"ANEXO1"}</definedName>
    <definedName name="ws" hidden="1">{"'Sheet1'!$A$1:$F$179"}</definedName>
    <definedName name="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1" l="1"/>
  <c r="O33" i="1" s="1"/>
  <c r="E33" i="1"/>
  <c r="G31" i="1"/>
  <c r="O31" i="1" s="1"/>
  <c r="E31" i="1"/>
  <c r="O29" i="1"/>
  <c r="G29" i="1"/>
  <c r="E29" i="1"/>
  <c r="O27" i="1"/>
  <c r="G27" i="1"/>
  <c r="E27" i="1"/>
  <c r="G25" i="1"/>
  <c r="O25" i="1" s="1"/>
  <c r="E25" i="1"/>
  <c r="M7" i="1"/>
</calcChain>
</file>

<file path=xl/sharedStrings.xml><?xml version="1.0" encoding="utf-8"?>
<sst xmlns="http://schemas.openxmlformats.org/spreadsheetml/2006/main" count="35" uniqueCount="33">
  <si>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</si>
  <si>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</si>
  <si>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</si>
  <si>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</si>
  <si>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</si>
  <si>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</si>
  <si>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Como resultado de efectuar la Evaluación independiente al estado del Sistema de Control Interno de la Agencia de Desarrollo Rural, correspondiente al primer semestre de la vigencia 2024, se evidenció que la entidad se encuentra comprometida con el diseño, implementación y ejecución de los cinco (5) componentes, por lo que se observó que si bien la mayoría de estos se encuentran presentes y funcionando, aún existen algunos criterios asociados que presentan alguna oportunidad de mejora, los cuales se encuentran identificados en miras a fortalecerse oportunamente, esto con el fin de lograr resultados consolidados y robustos para la entidad. 
De otra parte, se mantiene que, es primordial que los integrantes del Comité de Coordinación del Sistema de Control Interno lleven proactivamente a las sesiones, el estado de avance de sus compromisos según lo establece la Resolución 945 del 8 de mayo de 2017 - Funciones, para que dicho órgano logre su objetivo de monitorear y apoyar la ejecución de políticas que fortalezcan el control interno organizacional.
Finalmente, es importante indicar que debido a que se cuenta con una planta de personal pequeña se obliga a que las actividades en la ADR se ejecutan en mayor medida por facilitadores (contratistas), lo cual genera riesgos en la gestión del conocimiento, segregación de funciones y en la asignación de responsabilidades de reporte, revisión y aprobación.</t>
  </si>
  <si>
    <t>¿Es efectivo el sistema de control interno para los objetivos evaluados? (Si/No) (Justifique su respuesta):</t>
  </si>
  <si>
    <t>No</t>
  </si>
  <si>
    <t xml:space="preserve">Una vez realizada la evaluación, se concluye que el Sistema de Control Interno de la Agencia de Desarrollo Rural es efectivo, ya que, la Entidad posee un sistema consolidado y comprometido con el sostenimiento y evolución del SCI, cumpliento lo requerido en el Modelo Estándar de Control Interno MECI y el Modelo Integrado de Planeación y Gestión - MIP. Así mismo, en el marco del Plan Anual de Auditorías aprobado para la vigencia 2024 se realizan auditorías internas, seguimientos y evaluaciones que permitan generar recomendaciones y de esta manera se permite que el SCI siga fortaleciendose, se mitigue la materialización de riesgos y de se cumplimiento a los objetivos institucionales. </t>
  </si>
  <si>
    <t>La entidad cuenta dentro de su Sistema de Control Interno, con una institucionalidad (Líneas de defensa)  que le permita la toma de decisiones frente al control (Si/No) (Justifique su respuesta):</t>
  </si>
  <si>
    <t>Si</t>
  </si>
  <si>
    <t>Durante el segundo semestre de 2024 en la Agencia de Desarrollo Rural se implementó la Política de Administración del Riesgo (DE-SIG-002) Versión 6 oficializada en noviembre de 2023 en la cual se definió el numeral 3.6 Niveles de Responsabilidad y Autoridad frente a la Administración del Riesgo “Para definir las responsabilidades y roles para la gestión del riesgo y los controles, la ADR adopta lo contemplado en la "7ª. Dimensión: Control Interno" del Modelo Integrado de Planeación y Gestión - MIPG, a través del funcionamiento de las líneas de defensa y su articulación, como se describe a continuación:
Línea Estratégica Alta Dirección Comité de Coordinación de Control Interno y Comité Institucional de Gestión y Desempeño.
Primera Línea de Defensa: Líderes de Proceso.
Segunda Línea de Defensa: Jefes de planeación, Coordinadores de Equipo, Comité de Contratación, Área Financiera, Tecnologías de la Información.
Tercera Línea de Defensa: Jefe de Control Interno.”
De igual manera se cuenta con la Guía para la Administración del Riesgo (GU-SIG-002) Versión 1 cuyo objetivo indica “Administrar Riesgos de Gestión, Corrupción, Fiscales y de Seguridad de la Información que puedan afectar el logro de los objetivos planificados por la ADR, atendiendo los lineamientos de la DE-SIG-002 POLÍTICA DE ADMINISTRACIÓN DE RIESGOS, desarrollando las etapas señaladas por esta guía metodológica; con el propósito de prevenir las posibles desviaciones que puedan presentarse en la operación de los Procesos y reducir el nivel de los impactos o daños que puedan originarse como consecuencia de la materialización de los riesgos.”</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</si>
  <si>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</si>
  <si>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</si>
  <si>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</si>
  <si>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</si>
  <si>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</si>
  <si>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</si>
  <si>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</si>
  <si>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</si>
  <si>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r>
      <t xml:space="preserve">Fortalezas identificadas: 
</t>
    </r>
    <r>
      <rPr>
        <sz val="10"/>
        <color theme="1"/>
        <rFont val="Verdana"/>
        <family val="2"/>
      </rPr>
      <t xml:space="preserve">• La entidad cuenta con su respectivo Código de Integridad sobre el cual se realizan sensibilizaciones y capacitaciones para su conocimiento y aplicación. </t>
    </r>
    <r>
      <rPr>
        <b/>
        <sz val="10"/>
        <color theme="1"/>
        <rFont val="Verdana"/>
        <family val="2"/>
      </rPr>
      <t xml:space="preserve">
</t>
    </r>
    <r>
      <rPr>
        <sz val="10"/>
        <color theme="1"/>
        <rFont val="Verdana"/>
        <family val="2"/>
      </rPr>
      <t xml:space="preserve">• La Entidad cuenta con mecanismos de control para el manejo de Conflictos de Interés, lo que ha permitido que desde el conocimiento de la entidad durante el segundo semestre de 2024 no se hayan presentado casos de este tipo.
• La Agencia de Desarrollo Rural cuenta con canales de denuncia tanto internos como para uso ciudadano, el cual permite identificar situaciones irregulares que afecten la entidad. 
• Durante el segundo semestre de 2024 se contó con el Comité de Coordinación del Sistema de Control Interno operando con normalidad. 
• En la Política de Administración del Riesgos V6 (DE-SIG-002) oficializada en noviembre de 2023 se definió, en su numeral 3.6 Niveles de Responsabilidad y Autoridad frente a la Administración del Riesgo las responsabilidades y roles para la gestión del riesgo de las tres (3) líneas de defensa. 
• La entidad cuenta con el Plan Estratégico de Talento Humano para la vigencia 2024, el cual busca contribuir al desarrollo integral y la calidad de vida de los servidores públicos durante su ciclo laboral. 
• La entidad por medio del CCSCI realizó la aprobación al Plan Anual de Auditoría, su seguimiento de ejecución y las modificaciones realizadas a este.
</t>
    </r>
    <r>
      <rPr>
        <b/>
        <sz val="10"/>
        <color theme="1"/>
        <rFont val="Verdana"/>
        <family val="2"/>
      </rPr>
      <t xml:space="preserve">Debilidades identificadas: 
</t>
    </r>
    <r>
      <rPr>
        <sz val="10"/>
        <color theme="1"/>
        <rFont val="Verdana"/>
        <family val="2"/>
      </rPr>
      <t xml:space="preserve">• Se mantiene la falta de documentación de los incidentes de seguridad de la información, con el respectivo reporte y solución.
• De acuerdo con la información reportada por la Dirección de Talento Humano y lo evidenciado en el Informe OCI-2023-026-Auditoria al Proceso Gestión del Talento Humano cuyo plan de mejoramiento se encuentra en implementación se evidenciaron desviaciones en los procesos de retiro y evaluación de desempeño de los funcionarios de la entidad. </t>
    </r>
    <r>
      <rPr>
        <sz val="10"/>
        <color rgb="FFFF0000"/>
        <rFont val="Verdana"/>
        <family val="2"/>
      </rPr>
      <t xml:space="preserve">
</t>
    </r>
    <r>
      <rPr>
        <sz val="10"/>
        <color theme="1"/>
        <rFont val="Verdana"/>
        <family val="2"/>
      </rPr>
      <t xml:space="preserve">
</t>
    </r>
  </si>
  <si>
    <r>
      <t xml:space="preserve">Fortalezas identificadas: 
</t>
    </r>
    <r>
      <rPr>
        <sz val="10"/>
        <color theme="1"/>
        <rFont val="Verdana"/>
        <family val="2"/>
      </rPr>
      <t xml:space="preserve">• La entidad cuenta con su respectivo Código de Integridad sobre el cual se realizan sensibilizaciones y capacitaciones para su conocimiento y aplicación. </t>
    </r>
    <r>
      <rPr>
        <b/>
        <sz val="10"/>
        <color theme="1"/>
        <rFont val="Verdana"/>
        <family val="2"/>
      </rPr>
      <t xml:space="preserve">
</t>
    </r>
    <r>
      <rPr>
        <sz val="10"/>
        <color theme="1"/>
        <rFont val="Verdana"/>
        <family val="2"/>
      </rPr>
      <t xml:space="preserve">• La Entidad cuenta con mecanismos de control para el manejo de Conflictos de Interés, lo que ha permitido que desde el conocimiento de la entidad durante el primer semestre de 2024 no se hayan presentado casos de este tipo.
• La Agencia de Desarrollo Rural cuenta con canales de denuncia tanto internos como para uso ciudadano, el cual permite identificar situaciones irregulares que afecten la entidad. 
• Durante el primer semestre de 2024 se contó con el Comité de Coordinación del Sistema de Control Interno operando con normalidad. 
• En la Política de Administración del Riesgos V6 (DE-SIG-002) oficializada en noviembre de 2023 se definió, en su numeral 3.6 Niveles de Responsabilidad y Autoridad frente a la Administración del Riesgo las responsabilidades y roles para la gestión del riesgo de las tres (3) líneas de defensa. 
• La entidad cuenta con el Plan Estratégico de Talento Humano para la vigencia 2024, el cual busca contribuir al desarrollo integral y la calidad de vida de los servidores públicos durante su ciclo laboral. 
• La entidad por medio del CCSCI realizó la aprobación al Plan Anual de Auditoría, su seguimiento de ejecución y las modificaciones realizadas a este.
</t>
    </r>
    <r>
      <rPr>
        <b/>
        <sz val="10"/>
        <color theme="1"/>
        <rFont val="Verdana"/>
        <family val="2"/>
      </rPr>
      <t xml:space="preserve">Debilidades identificadas: 
</t>
    </r>
    <r>
      <rPr>
        <sz val="10"/>
        <color theme="1"/>
        <rFont val="Verdana"/>
        <family val="2"/>
      </rPr>
      <t xml:space="preserve">• Se mantiene la falta de documentación de los incidentes de seguridad de la información, con el respectivo reporte y solución.
• De acuerdo con la información reportada por la Dirección de Talento Humano y lo evidenciado en el Informe OCI-2023-026-Auditoria al Proceso Gestión del Talento Humano cuyo plan de mejoramiento se encuentra en implementación se evidenciaron desviaciones en los procesos de retiro y evaluación de desempeño de los funcionarios de la entidad. 
</t>
    </r>
  </si>
  <si>
    <t>Evaluación de riesgos</t>
  </si>
  <si>
    <r>
      <t xml:space="preserve">Fortalezas identificadas: 
</t>
    </r>
    <r>
      <rPr>
        <sz val="10"/>
        <color theme="1"/>
        <rFont val="Verdana"/>
        <family val="2"/>
      </rPr>
      <t xml:space="preserve">• Durante los tres cuatrimestres de 2024 los Líderes de proceso junto con la Oficina de Planeación (primer y segunda línea de defensa) realizaron el monitoreo y revisión de los riesgos de corrupción asociados a cada uno de los procesos identificados en el Mapa de Riesgos de Corrupción vigencia 2024 mediante el diligenciamiento de la Matriz dispuesta para este fin. 
• Para el segundo semestre  de 2024, la Oficina de Control Interno - OCI, a través del Rol “Evaluación a la gestión del Riesgo” proporciona aseguramiento objetivo a la Alta Dirección sobre el diseño y efectividad de las actividades de administración del riesgo, para ayudar a que sean gestionados apropiadamente. Para el efecto, la OCI en el marco del Plan Anual de Auditorías ejecutó un (1) Seguimiento al Plan Anticorrupción y de Atención al Ciudadano (PAAC) / Mapa de Riesgos de Corrupción (MRC) (OCI-2024-020) y una (1) auditoría de aseguramiento (OCI-2024-011), en el que se adelantaron evaluaciones orientadas a la verificación de la efectividad de los controles establecidos por los líderes de los procesos.
• En la Política de Administración del Riesgos V6 (DE-SIG-002) se determina en su alcance lineamientos para toda la entidad. 
• Mapa de Riesgos de la Entidad fue socializado mediante Capsula Informativa difundida por correo electrónico del 01 de noviembre de 2024 con asunto “#SemillaInformativa Consulta el Mapa de Riesgos de Corrupción 2024 –Versión 3
</t>
    </r>
    <r>
      <rPr>
        <b/>
        <sz val="10"/>
        <color theme="1"/>
        <rFont val="Verdana"/>
        <family val="2"/>
      </rPr>
      <t xml:space="preserve">Debilidades identificadas: 
</t>
    </r>
    <r>
      <rPr>
        <sz val="10"/>
        <color theme="1"/>
        <rFont val="Verdana"/>
        <family val="2"/>
      </rPr>
      <t xml:space="preserve">
• En el seguimiento realizado por la Oficina de Control Interno al Mapa de Riesgos de Corrupción se evidenciaron algunas desviaciones sobre el diseño de los riesgos y controles propuestos. 
• En el mapa de riesgos de la Entidad no se contemplan riesgos asociados directamente a las Unidades Técnicas Territoriales, por lo cual, es necesario analizar, identificar e incluir riesgos con las especificidades de cada una.</t>
    </r>
  </si>
  <si>
    <r>
      <t xml:space="preserve">Fortalezas identificadas: 
</t>
    </r>
    <r>
      <rPr>
        <sz val="10"/>
        <color theme="1"/>
        <rFont val="Verdana"/>
        <family val="2"/>
      </rPr>
      <t xml:space="preserve">• Durante el primer cuatrimestre de 2024 los Líderes de proceso junto con la Oficina de Planeación (primer y segunda línea de defensa) realizaron el monitoreo y revisión de los riesgos de corrupción asociados a cada uno de los procesos identificados en el Mapa de Riesgos de Corrupción vigencia 2024 mediante el diligenciamiento de la Matriz dispuesta para este fin. 
• Para el primer semestre  de 2024, la Oficina de Control Interno - OCI, a través del Rol “Evaluación a la gestión del Riesgo” proporciona aseguramiento objetivo a la Alta Dirección sobre el diseño y efectividad de las actividades de administración del riesgo, para ayudar a que sean gestionados apropiadamente. Para el efecto, la OCI en el marco del Plan Anual de Auditorías ejecutó un (1)Seguimiento al Plan Anticorrupción y de Atención al Ciudadano (PAAC) / Mapa de Riesgos de Corrupción (MRC) (OCI-2024-012) y una (1) auditoría de aseguramiento (OCI-2024-011), en el que se adelantaron evaluaciones orientadas a la verificación de la efectividad de los controles establecidos por los líderes de los procesos.
• En la Política de Administración del Riesgos V6 (DE-SIG-002) se determina en su alcance lineamientos para toda la entidad. 
</t>
    </r>
    <r>
      <rPr>
        <b/>
        <sz val="10"/>
        <color theme="1"/>
        <rFont val="Verdana"/>
        <family val="2"/>
      </rPr>
      <t xml:space="preserve">Debilidades identificadas: 
</t>
    </r>
    <r>
      <rPr>
        <sz val="10"/>
        <color theme="1"/>
        <rFont val="Verdana"/>
        <family val="2"/>
      </rPr>
      <t xml:space="preserve">
• Se evidenció en el seguimiento al Plan Anual Anticorrupción y Mapa de Riesgos de Corrupción correspondiente al primer cuatrimestre de 2024 que no fueron cumplidos la totalidad de metas/productos propuestos como entregables para dicho periodo. 
• En el seguimiento realizado por la Oficina de Control Interno al Mapa de Riesgos de Corrupción se evidenciaron algunas desviaciones sobre el diseño de los riesgos y controles propuestos. 
• En el Mapa de Riesgos de la Entidad no se han oficializado los Riesgos de Gestión identificados por los procesos, por lo cual sobre estos no se esta realizando el monitoreo correspondiente como lo indica la Política de Administración del Riesgos V6 (DE-SIG-002).
• En el mapa de riesgos de la Entidad no se contemplan riesgos asociados directamente a las Unidades Técnicas Territoriales, por lo cual, es necesario analizar, identificar e incluir riesgos con las especificidades de cada una.</t>
    </r>
  </si>
  <si>
    <t>Actividades de control</t>
  </si>
  <si>
    <r>
      <t xml:space="preserve">Fortalezas identificadas: 
</t>
    </r>
    <r>
      <rPr>
        <sz val="10"/>
        <color theme="1"/>
        <rFont val="Verdana"/>
        <family val="2"/>
      </rPr>
      <t xml:space="preserve">• La Alta Dirección ha definido lineamientos para el diseño y desarrollo de actividades de control, para el efecto ha establecido mediante la Política de Riesgos V6 el papel que juega cada una de las Líneas de Defensa, lo que permite monitorear eficientemente los controles establecidos.
• Mediante las auditorías internas y seguimientos realizados por la Oficina de Control Interno en el cumplimiento del Plan Anual de Auditoría, se elevan situaciones que permiten la implementación de acciones que dan tratamiento a los riesgos, las cuales son evaluadas en los seguimientos a planes de mejoramiento. 
</t>
    </r>
    <r>
      <rPr>
        <b/>
        <sz val="10"/>
        <color theme="1"/>
        <rFont val="Verdana"/>
        <family val="2"/>
      </rPr>
      <t xml:space="preserve">Debilidades identificadas: </t>
    </r>
    <r>
      <rPr>
        <sz val="10"/>
        <color theme="1"/>
        <rFont val="Verdana"/>
        <family val="2"/>
      </rPr>
      <t>Se mantienen las debilidades identificadas para el segundo semestre 2023: 
• Existe concentración de funciones en diferentes áreas de la Agencia de Desarrollo Rural, situación que es generada por la falta de contratación de personal para cubrir las necesidades de los procesos. 
• Los líderes de proceso realizan monitoreo a los riesgos acorde con la  periodicidad establecida en la Política de Administración de riesgo, sin embargo, se evidencian debilidades en el diseño de los controles de distintos procesos, por lo cual, se recomienda  fortalecer el seguimiento y monitoreo de la primera línea de defensa frente a la actualización oportuna de la documentación vigente y realidad operativa, así mismo, es necesario que la segunda línea de defensa (Oficina de Planeación), emita alertas oportunas que permitan subsanar dichas debilidades.</t>
    </r>
  </si>
  <si>
    <t>Información y comunicación</t>
  </si>
  <si>
    <r>
      <t xml:space="preserve">Fortalezas identificadas: 
</t>
    </r>
    <r>
      <rPr>
        <sz val="10"/>
        <color theme="1"/>
        <rFont val="Verdana"/>
        <family val="2"/>
      </rPr>
      <t xml:space="preserve">•La entidad cuenta con un Sistema de Información (ISOLUCION), en el cual reposan los procedimientos, formatos y demás documentación de la entidad, sobre esta cada uno de los funcionarios y facilitadores tiene acceso con un usuario de acuerdo con su perfil y cargo a desempeñar, de igual manera se implementó la INTRANET de la ADR en la cual se identifica información relevante de la entidad.
•Se comunica masivamente la actualización de Políticas o procedimientos establecidos dentro de la entidad mediante capsulas informativas elaboradas por la Oficina de Comunicaciones.  
•La entidad cuenta con canales para la denuncia anónima o confidencial de posibles situaciones irregulares y se cuenta con mecanismos para su tratamiento.
•La entidad cuenta con el Sistema de Gestión Documental ORFEO, en el cual se canalizan las comunicaciones de la entidad con el fin de mantener la memoria institucional. 
</t>
    </r>
    <r>
      <rPr>
        <b/>
        <sz val="10"/>
        <color theme="1"/>
        <rFont val="Verdana"/>
        <family val="2"/>
      </rPr>
      <t xml:space="preserve">Debilidades identificadas: 
</t>
    </r>
    <r>
      <rPr>
        <sz val="10"/>
        <color theme="1"/>
        <rFont val="Verdana"/>
        <family val="2"/>
      </rPr>
      <t xml:space="preserve">
•De acuerdo con la información remitida y lo evidenciado en el Informe OCI-2023-029 Auditoría Interna al Proceso “Gestión Administrativa” se evidenciaron debilidades con el inventario de la entidad, actualmente las acciones de mejora se encuentran en implementación, las cuales serán evaluadas en los futuros planes de mejoramiento programados por la Oficina de Control Interno.  
•El plan de comunicaciones 2023-2026 no ha sido aprobado, ni socializado en la entidad. 
•De acuerdo con el Informe Semestral de Atención al Ciudadano y Gestión de Peticiones, Quejas, Reclamos, Sugerencias y Denuncias (PQRSD), se identificaron debilidades en la tipificación de los radicados, de igual manera en el seguimiento elaborado por el área de Servicio al Ciudadano se evidencian falencias en las respuestas a los radicados asignados a los facilitadores y funcionarios. </t>
    </r>
  </si>
  <si>
    <t xml:space="preserve">Monitoreo </t>
  </si>
  <si>
    <r>
      <t xml:space="preserve">Fortalezas identificadas: 
</t>
    </r>
    <r>
      <rPr>
        <sz val="10"/>
        <color theme="1"/>
        <rFont val="Verdana"/>
        <family val="2"/>
      </rPr>
      <t xml:space="preserve">• El Plan Anual de Auditoría de la vigencia 2024 posee un porcentaje de avance de 100% y se publicaron los resultados en la página web de la ADR para consulta tanto interna como ciudadano y demás interesados.
• Durante el segundo semestre de la vigencia 2024, la Oficina de Control Interno realizó sesis (6) trabajo de aseguramiento (evaluaciones independientes) cuyos resultados fueron comunicados a través del informe OCI-2024-013, OCI-2024-021, OCI-2024-022, OCI-2024-023, OCI-2024-025 y OCI-2024-026 y siete (07) trabajos de cumplimiento (legal y/o normativo) cuyos resultados fueron comunicados a través de los informes: OCI-2024-014, OCI-2024-015, OCI-2024-017, OCI-2024-018, OCI-2024-019, OCI-2024-020 y OCI-2024-024
</t>
    </r>
    <r>
      <rPr>
        <sz val="10"/>
        <rFont val="Verdana"/>
        <family val="2"/>
      </rPr>
      <t xml:space="preserve">• Durante el segundo semestre de 2024 la Oficina de Control Interno adelantó en el Marco de su Plan Anual de Auditoría acompañamiento presencial a las Unidades Técnicas Territoriales para la elaboración y/o verificación de sus planes de mejoramiento. </t>
    </r>
    <r>
      <rPr>
        <sz val="10"/>
        <color theme="1"/>
        <rFont val="Verdana"/>
        <family val="2"/>
      </rPr>
      <t xml:space="preserve">
• La Oficina de Control Interno realiza seguimiento al cumplimiento de las acciones establecidas en los planes de mejoramiento suscritos por los responsables de los procesos y/o actividades auditadas, en virtud de los resultados de la realización continua de la evaluación independiente del Sistema de Control Interno.
</t>
    </r>
    <r>
      <rPr>
        <b/>
        <sz val="10"/>
        <color theme="1"/>
        <rFont val="Verdana"/>
        <family val="2"/>
      </rPr>
      <t xml:space="preserve">
Debilidades identificadas: </t>
    </r>
    <r>
      <rPr>
        <sz val="10"/>
        <color theme="1"/>
        <rFont val="Verdana"/>
        <family val="2"/>
      </rPr>
      <t xml:space="preserve">Se mantienen las debilidades identificadas para el segundo semestre 2023: </t>
    </r>
    <r>
      <rPr>
        <b/>
        <sz val="10"/>
        <color theme="1"/>
        <rFont val="Verdana"/>
        <family val="2"/>
      </rPr>
      <t xml:space="preserve">
</t>
    </r>
    <r>
      <rPr>
        <sz val="10"/>
        <color theme="1"/>
        <rFont val="Verdana"/>
        <family val="2"/>
      </rPr>
      <t xml:space="preserve">• La Entidad realiza las actividades necesarias para dar respuesta a los informes de entes externos, como la conformación de equipos responsables para la elaboración de los planes de mejoramiento, socialización de resultados de auditorías externas y el establecimiento de metodologías para el diseño de las acciones, sin embargo, dichas actividades no se encuentran documentadas.
•De acuerdo con los seguimientos realizados por la Oficina de Control Interno se han identificado debilidades en el monitoreo realizado por parte de la segunda línea de defensa.
</t>
    </r>
  </si>
  <si>
    <r>
      <t xml:space="preserve">Fortalezas identificadas: 
</t>
    </r>
    <r>
      <rPr>
        <sz val="10"/>
        <color theme="1"/>
        <rFont val="Verdana"/>
        <family val="2"/>
      </rPr>
      <t xml:space="preserve">• El Plan Anual de Auditoría de la vigencia 2024 posee un porcentaje de avance de 44,44% y se publicaron los resultados en la página web de la ADR para consulta tanto interna como ciudadano y demás interesados.
• Durante el primer semestre de la vigencia 2024, la Oficina de Control Interno realizó un (1) trabajo de aseguramiento (evaluaciones independientes) cuyos resultados fueron comunicados a través del informe OCI-2024-011 y once (11) trabajos de cumplimiento (legal y/o normativo) cuyos resultados fueron comunicados a través de los informes: OCI-2024-001, OCI-2024-002, OCI-2024-003, OCI-2024-004, OCI-2024-005, OCI-2024-006, OCI-2024-007, OCI-2024-008, OCI-2024-009, OCI-2024-010 y OCI-2024-012. 
• Durante el primer semestre de 2024 la Oficina de Control Interno adelantó en el Marco de su Plan Anual de Auditoría acompañamiento presencial a las Unidades Técnicas Territoriales para la elaboración y/o verificación de sus planes de mejoramiento. 
• La Oficina de Control Interno realiza seguimiento al cumplimiento de las acciones establecidas en los planes de mejoramiento suscritos por los responsables de los procesos y/o actividades auditadas, en virtud de los resultados de la realización continua de la evaluación independiente del Sistema de Control Interno.
</t>
    </r>
    <r>
      <rPr>
        <b/>
        <sz val="10"/>
        <color theme="1"/>
        <rFont val="Verdana"/>
        <family val="2"/>
      </rPr>
      <t xml:space="preserve">
Debilidades identificadas: </t>
    </r>
    <r>
      <rPr>
        <sz val="10"/>
        <color theme="1"/>
        <rFont val="Verdana"/>
        <family val="2"/>
      </rPr>
      <t xml:space="preserve">Se mantienen las debilidades identificadas para el segundo semestre 2023: </t>
    </r>
    <r>
      <rPr>
        <b/>
        <sz val="10"/>
        <color theme="1"/>
        <rFont val="Verdana"/>
        <family val="2"/>
      </rPr>
      <t xml:space="preserve">
</t>
    </r>
    <r>
      <rPr>
        <sz val="10"/>
        <color theme="1"/>
        <rFont val="Verdana"/>
        <family val="2"/>
      </rPr>
      <t xml:space="preserve">• La Entidad realiza las actividades necesarias para dar respuesta a los informes de entes externos, como la conformación de equipos responsables para la elaboración de los planes de mejoramiento, socialización de resultados de auditorías externas y el establecimiento de metodologías para el diseño de las acciones, sin embargo, dichas actividades no se encuentran documentadas.
•De acuerdo con los seguimientos realizados por la Oficina de Control Interno se han identificado debilidades en el monitoreo realizado por parte de la segunda línea de defensa.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</si>
</sst>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3" x14ac:knownFonts="1">
    <font>
      <sz val="10"/>
      <color theme="1"/>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sz val="10"/>
      <color theme="1"/>
      <name val="Verdana"/>
      <family val="2"/>
    </font>
    <font>
      <b/>
      <sz val="10"/>
      <color rgb="FFFF0000"/>
      <name val="Arial"/>
      <family val="2"/>
    </font>
    <font>
      <b/>
      <sz val="12"/>
      <color theme="0"/>
      <name val="Arial"/>
      <family val="2"/>
    </font>
    <font>
      <b/>
      <u/>
      <sz val="12"/>
      <color theme="0"/>
      <name val="Arial"/>
      <family val="2"/>
    </font>
    <font>
      <b/>
      <sz val="10"/>
      <color theme="1"/>
      <name val="Arial"/>
      <family val="2"/>
    </font>
    <font>
      <sz val="18"/>
      <color theme="1"/>
      <name val="Arial"/>
      <family val="2"/>
    </font>
    <font>
      <b/>
      <sz val="16"/>
      <color theme="1"/>
      <name val="Arial"/>
      <family val="2"/>
    </font>
    <font>
      <b/>
      <sz val="10"/>
      <color theme="1"/>
      <name val="Verdana"/>
      <family val="2"/>
    </font>
    <font>
      <sz val="10"/>
      <color rgb="FFFF0000"/>
      <name val="Verdana"/>
      <family val="2"/>
    </font>
    <font>
      <sz val="10"/>
      <name val="Verdana"/>
      <family val="2"/>
    </font>
    <font>
      <b/>
      <i/>
      <sz val="10"/>
      <name val="Arial"/>
      <family val="2"/>
    </font>
    <font>
      <b/>
      <i/>
      <sz val="10"/>
      <color theme="1"/>
      <name val="Arial"/>
      <family val="2"/>
    </font>
  </fonts>
  <fills count="11">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rgb="FFFFFF00"/>
        <bgColor indexed="64"/>
      </patternFill>
    </fill>
    <fill>
      <patternFill patternType="solid">
        <fgColor theme="7" tint="-0.249977111117893"/>
        <bgColor indexed="64"/>
      </patternFill>
    </fill>
    <fill>
      <patternFill patternType="solid">
        <fgColor theme="6" tint="-0.499984740745262"/>
        <bgColor indexed="64"/>
      </patternFill>
    </fill>
  </fills>
  <borders count="36">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85">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1" fillId="3" borderId="5" xfId="0" applyFont="1" applyFill="1" applyBorder="1" applyAlignment="1">
      <alignment horizontal="center" vertical="center" wrapText="1"/>
    </xf>
    <xf numFmtId="0" fontId="2" fillId="2" borderId="6" xfId="0" applyFont="1" applyFill="1" applyBorder="1" applyAlignment="1" applyProtection="1">
      <alignment horizontal="center"/>
      <protection locked="0"/>
    </xf>
    <xf numFmtId="0" fontId="2" fillId="2" borderId="0" xfId="0" applyFont="1" applyFill="1" applyAlignment="1">
      <alignment horizontal="center"/>
    </xf>
    <xf numFmtId="0" fontId="0" fillId="2" borderId="7" xfId="0" applyFill="1" applyBorder="1"/>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xf>
    <xf numFmtId="164" fontId="2" fillId="2" borderId="9" xfId="0" applyNumberFormat="1" applyFont="1" applyFill="1" applyBorder="1" applyAlignment="1" applyProtection="1">
      <alignment horizontal="center"/>
      <protection locked="0"/>
    </xf>
    <xf numFmtId="164" fontId="2" fillId="2" borderId="10" xfId="0" applyNumberFormat="1" applyFont="1" applyFill="1" applyBorder="1" applyAlignment="1" applyProtection="1">
      <alignment horizontal="center"/>
      <protection locked="0"/>
    </xf>
    <xf numFmtId="164" fontId="2" fillId="2" borderId="11" xfId="0" applyNumberFormat="1" applyFont="1" applyFill="1" applyBorder="1" applyAlignment="1" applyProtection="1">
      <alignment horizontal="center"/>
      <protection locked="0"/>
    </xf>
    <xf numFmtId="164" fontId="2" fillId="2" borderId="0" xfId="0" applyNumberFormat="1" applyFont="1" applyFill="1" applyAlignment="1">
      <alignment horizontal="center"/>
    </xf>
    <xf numFmtId="0" fontId="3" fillId="2" borderId="0" xfId="0" applyFont="1" applyFill="1" applyAlignment="1">
      <alignment vertical="center"/>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9" fontId="5" fillId="3" borderId="15" xfId="0" applyNumberFormat="1" applyFont="1" applyFill="1" applyBorder="1" applyAlignment="1" applyProtection="1">
      <alignment horizontal="center" vertical="center"/>
      <protection hidden="1"/>
    </xf>
    <xf numFmtId="0" fontId="6" fillId="2" borderId="0" xfId="0" applyFont="1" applyFill="1" applyAlignment="1">
      <alignment horizontal="center" vertical="center"/>
    </xf>
    <xf numFmtId="0" fontId="7" fillId="2" borderId="0" xfId="0" applyFont="1" applyFill="1"/>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2" borderId="0" xfId="0" applyFont="1" applyFill="1" applyAlignment="1">
      <alignment horizontal="center" vertical="center"/>
    </xf>
    <xf numFmtId="0" fontId="8" fillId="2" borderId="19" xfId="0" applyFont="1" applyFill="1" applyBorder="1" applyAlignment="1">
      <alignment horizontal="center" vertical="center"/>
    </xf>
    <xf numFmtId="0" fontId="8" fillId="2" borderId="0" xfId="0" applyFont="1" applyFill="1" applyAlignment="1">
      <alignment horizontal="center" vertical="center"/>
    </xf>
    <xf numFmtId="49" fontId="9" fillId="2" borderId="20" xfId="0" applyNumberFormat="1" applyFont="1" applyFill="1" applyBorder="1" applyAlignment="1">
      <alignment horizontal="left" vertical="center" wrapText="1"/>
    </xf>
    <xf numFmtId="49" fontId="9" fillId="2" borderId="21" xfId="0" applyNumberFormat="1" applyFont="1" applyFill="1" applyBorder="1" applyAlignment="1">
      <alignment horizontal="left" vertical="center" wrapText="1"/>
    </xf>
    <xf numFmtId="49" fontId="10" fillId="2" borderId="22" xfId="0" applyNumberFormat="1" applyFont="1" applyFill="1" applyBorder="1" applyAlignment="1" applyProtection="1">
      <alignment horizontal="center" vertical="center" wrapText="1"/>
      <protection locked="0"/>
    </xf>
    <xf numFmtId="49" fontId="11" fillId="2" borderId="23" xfId="0" applyNumberFormat="1" applyFont="1" applyFill="1" applyBorder="1" applyAlignment="1" applyProtection="1">
      <alignment horizontal="justify" vertical="center" wrapText="1"/>
      <protection locked="0"/>
    </xf>
    <xf numFmtId="49" fontId="11" fillId="2" borderId="24" xfId="0" applyNumberFormat="1" applyFont="1" applyFill="1" applyBorder="1" applyAlignment="1" applyProtection="1">
      <alignment horizontal="justify" vertical="center" wrapText="1"/>
      <protection locked="0"/>
    </xf>
    <xf numFmtId="49" fontId="11" fillId="2" borderId="25" xfId="0" applyNumberFormat="1" applyFont="1" applyFill="1" applyBorder="1" applyAlignment="1" applyProtection="1">
      <alignment horizontal="justify" vertical="center" wrapText="1"/>
      <protection locked="0"/>
    </xf>
    <xf numFmtId="49" fontId="0" fillId="2" borderId="0" xfId="0" applyNumberFormat="1" applyFill="1" applyAlignment="1">
      <alignment horizontal="left" vertical="top" wrapText="1"/>
    </xf>
    <xf numFmtId="49" fontId="9" fillId="2" borderId="26" xfId="0" applyNumberFormat="1" applyFont="1" applyFill="1" applyBorder="1" applyAlignment="1">
      <alignment horizontal="left" vertical="center" wrapText="1"/>
    </xf>
    <xf numFmtId="49" fontId="9" fillId="2" borderId="27" xfId="0" applyNumberFormat="1" applyFont="1" applyFill="1" applyBorder="1" applyAlignment="1">
      <alignment horizontal="left" vertical="center" wrapText="1"/>
    </xf>
    <xf numFmtId="0" fontId="12" fillId="2" borderId="0" xfId="0" applyFont="1" applyFill="1" applyAlignment="1">
      <alignment wrapText="1"/>
    </xf>
    <xf numFmtId="0" fontId="4" fillId="4" borderId="28" xfId="0" applyFont="1" applyFill="1" applyBorder="1" applyAlignment="1">
      <alignment horizontal="center" vertical="center" wrapText="1"/>
    </xf>
    <xf numFmtId="0" fontId="8" fillId="0" borderId="0" xfId="0" applyFont="1" applyAlignment="1">
      <alignment horizontal="center" vertical="center" wrapText="1"/>
    </xf>
    <xf numFmtId="0" fontId="13" fillId="4" borderId="28"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7" fillId="2" borderId="0" xfId="0" applyFont="1" applyFill="1" applyAlignment="1">
      <alignment horizontal="center" vertical="center" wrapText="1"/>
    </xf>
    <xf numFmtId="0" fontId="13" fillId="3" borderId="29"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0" xfId="0" applyFont="1" applyFill="1" applyAlignment="1">
      <alignment horizontal="center" vertical="center" wrapText="1"/>
    </xf>
    <xf numFmtId="0" fontId="15" fillId="2" borderId="0" xfId="0" applyFont="1" applyFill="1" applyAlignment="1">
      <alignment wrapText="1"/>
    </xf>
    <xf numFmtId="0" fontId="16" fillId="0" borderId="0" xfId="0" applyFont="1" applyAlignment="1">
      <alignment horizontal="center" wrapText="1"/>
    </xf>
    <xf numFmtId="0" fontId="0" fillId="0" borderId="30" xfId="0" applyBorder="1"/>
    <xf numFmtId="0" fontId="4" fillId="5" borderId="6" xfId="0" applyFont="1" applyFill="1" applyBorder="1" applyAlignment="1">
      <alignment horizontal="center" vertical="center" wrapText="1"/>
    </xf>
    <xf numFmtId="0" fontId="13" fillId="0" borderId="0" xfId="0" applyFont="1" applyAlignment="1">
      <alignment vertical="center"/>
    </xf>
    <xf numFmtId="0" fontId="8" fillId="0" borderId="6" xfId="0" applyFont="1" applyBorder="1" applyAlignment="1" applyProtection="1">
      <alignment horizontal="center" vertical="center"/>
      <protection hidden="1"/>
    </xf>
    <xf numFmtId="9" fontId="8" fillId="0" borderId="0" xfId="0" applyNumberFormat="1" applyFont="1" applyAlignment="1">
      <alignment vertical="center"/>
    </xf>
    <xf numFmtId="9" fontId="17" fillId="6" borderId="6" xfId="0" applyNumberFormat="1" applyFont="1" applyFill="1" applyBorder="1" applyAlignment="1" applyProtection="1">
      <alignment horizontal="center" vertical="center"/>
      <protection hidden="1"/>
    </xf>
    <xf numFmtId="0" fontId="18" fillId="0" borderId="31" xfId="0" applyFont="1" applyBorder="1" applyAlignment="1" applyProtection="1">
      <alignment horizontal="left" vertical="center" wrapText="1"/>
      <protection locked="0"/>
    </xf>
    <xf numFmtId="0" fontId="8" fillId="0" borderId="0" xfId="0" applyFont="1" applyAlignment="1">
      <alignment vertical="center"/>
    </xf>
    <xf numFmtId="9" fontId="17" fillId="6" borderId="6" xfId="0" applyNumberFormat="1" applyFont="1" applyFill="1" applyBorder="1" applyAlignment="1" applyProtection="1">
      <alignment horizontal="center" vertical="center"/>
      <protection locked="0"/>
    </xf>
    <xf numFmtId="0" fontId="8" fillId="0" borderId="11" xfId="0" applyFont="1" applyBorder="1" applyAlignment="1">
      <alignment vertical="center"/>
    </xf>
    <xf numFmtId="0" fontId="18" fillId="2" borderId="31" xfId="0" applyFont="1" applyFill="1" applyBorder="1" applyAlignment="1" applyProtection="1">
      <alignment horizontal="left" vertical="center" wrapText="1"/>
      <protection locked="0"/>
    </xf>
    <xf numFmtId="0" fontId="8" fillId="0" borderId="0" xfId="0" applyFont="1" applyAlignment="1">
      <alignment horizontal="left" vertical="center"/>
    </xf>
    <xf numFmtId="9" fontId="8" fillId="0" borderId="6" xfId="0" applyNumberFormat="1" applyFont="1" applyBorder="1" applyAlignment="1" applyProtection="1">
      <alignment horizontal="center" vertical="center"/>
      <protection locked="0"/>
    </xf>
    <xf numFmtId="0" fontId="8" fillId="2" borderId="7" xfId="0" applyFont="1" applyFill="1" applyBorder="1" applyAlignment="1">
      <alignment vertical="center"/>
    </xf>
    <xf numFmtId="0" fontId="8" fillId="2" borderId="0" xfId="0" applyFont="1" applyFill="1" applyAlignment="1">
      <alignment vertical="center"/>
    </xf>
    <xf numFmtId="0" fontId="0" fillId="0" borderId="0" xfId="0" applyAlignment="1">
      <alignment horizontal="center"/>
    </xf>
    <xf numFmtId="0" fontId="0" fillId="0" borderId="6" xfId="0" applyBorder="1"/>
    <xf numFmtId="0" fontId="0" fillId="0" borderId="31" xfId="0" applyBorder="1"/>
    <xf numFmtId="0" fontId="0" fillId="0" borderId="0" xfId="0" applyAlignment="1">
      <alignment horizontal="left"/>
    </xf>
    <xf numFmtId="0" fontId="0" fillId="0" borderId="6" xfId="0" applyBorder="1" applyAlignment="1">
      <alignment horizontal="left"/>
    </xf>
    <xf numFmtId="0" fontId="4" fillId="7" borderId="6" xfId="0" applyFont="1" applyFill="1" applyBorder="1" applyAlignment="1">
      <alignment horizontal="center" vertical="center" wrapText="1"/>
    </xf>
    <xf numFmtId="0" fontId="18" fillId="0" borderId="31" xfId="0" applyFont="1" applyBorder="1" applyAlignment="1" applyProtection="1">
      <alignment horizontal="justify" vertical="center" wrapText="1"/>
      <protection locked="0"/>
    </xf>
    <xf numFmtId="0" fontId="0" fillId="0" borderId="11" xfId="0" applyBorder="1"/>
    <xf numFmtId="0" fontId="18" fillId="2" borderId="31" xfId="0" applyFont="1" applyFill="1" applyBorder="1" applyAlignment="1" applyProtection="1">
      <alignment horizontal="justify" vertical="center" wrapText="1"/>
      <protection locked="0"/>
    </xf>
    <xf numFmtId="0" fontId="4" fillId="3" borderId="6" xfId="0" applyFont="1" applyFill="1" applyBorder="1" applyAlignment="1">
      <alignment horizontal="center" vertical="center" wrapText="1"/>
    </xf>
    <xf numFmtId="9" fontId="17" fillId="8" borderId="6" xfId="0" applyNumberFormat="1" applyFont="1" applyFill="1" applyBorder="1" applyAlignment="1" applyProtection="1">
      <alignment horizontal="center" vertical="center"/>
      <protection hidden="1"/>
    </xf>
    <xf numFmtId="0" fontId="4" fillId="9" borderId="6"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18" fillId="0" borderId="32" xfId="0" applyFont="1" applyBorder="1" applyAlignment="1" applyProtection="1">
      <alignment horizontal="justify" vertical="center" wrapText="1"/>
      <protection locked="0"/>
    </xf>
    <xf numFmtId="0" fontId="13" fillId="2" borderId="0" xfId="0" applyFont="1" applyFill="1" applyAlignment="1">
      <alignment vertical="center"/>
    </xf>
    <xf numFmtId="0" fontId="8" fillId="2" borderId="0" xfId="0" applyFont="1" applyFill="1" applyAlignment="1">
      <alignment horizontal="left" vertical="center"/>
    </xf>
    <xf numFmtId="0" fontId="21" fillId="2" borderId="0" xfId="0" applyFont="1" applyFill="1" applyAlignment="1">
      <alignment vertical="center"/>
    </xf>
    <xf numFmtId="0" fontId="22" fillId="2" borderId="0" xfId="0" applyFont="1" applyFill="1"/>
    <xf numFmtId="0" fontId="0" fillId="2" borderId="33" xfId="0" applyFill="1" applyBorder="1"/>
    <xf numFmtId="0" fontId="0" fillId="2" borderId="34" xfId="0" applyFill="1" applyBorder="1"/>
    <xf numFmtId="0" fontId="0" fillId="2" borderId="35" xfId="0" applyFill="1" applyBorder="1"/>
  </cellXfs>
  <cellStyles count="1">
    <cellStyle name="Normal" xfId="0" builtinId="0"/>
  </cellStyles>
  <dxfs count="2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tyles" Target="style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calcChain" Target="calcChai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2177142</xdr:colOff>
      <xdr:row>6</xdr:row>
      <xdr:rowOff>93243</xdr:rowOff>
    </xdr:from>
    <xdr:to>
      <xdr:col>6</xdr:col>
      <xdr:colOff>721178</xdr:colOff>
      <xdr:row>14</xdr:row>
      <xdr:rowOff>34633</xdr:rowOff>
    </xdr:to>
    <xdr:pic>
      <xdr:nvPicPr>
        <xdr:cNvPr id="2" name="Imagen 1">
          <a:extLst>
            <a:ext uri="{FF2B5EF4-FFF2-40B4-BE49-F238E27FC236}">
              <a16:creationId xmlns=""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2615292" y="1702968"/>
          <a:ext cx="4392386" cy="23893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abriel.ramos/OneDrive%20-%20Agencia%20de%20Desarrollo%20Rural-ADR/Escritorio/OCI%202025/Auditorias/Cumplimiento/02.%20Evaluaci&#243;n%20al%20Sistema%20de%20Control%20Interno%20II%20Sem%202024/Formato-informe-sci-parametrizado%20IISem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adrgov-my.sharepoint.com/E/tmp/97pbt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oc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adrgov-my.sharepoint.com/DOCUME~1/ljlopez/CONFIG~1/Temp/notesE1EF34/Otros%20Anexos/Gastos%20Regionales,%20Set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adrgov-my.sharepoint.com/DOCUME~1/ECESPE~1/CONFIG~1/Temp/notesFFF692/Otros%20Anexos/Gastos%20Regionales,%20Diciembre%2020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adrgov-my.sharepoint.com/Users/Evalbuena/AppData/Local/Microsoft/Windows/Temporary%20Internet%20Files/Content.Outlook/SVA60ZPR/Consolidado%20Diciembre%20%202011%20Banking%20Gaap%20Grupo%20Aval-12041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adrgov-my.sharepoint.com/Users/Jcruz/Desktop/COnsolidacion/Informacion-Julio2011/Recibidos/Bogota/ECP/Real/CONSOLRE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adrgov-my.sharepoint.com/DOCUME~1/ECESPE~1/CONFIG~1/Temp/notesFFF692/PUC_1112%20v5.9.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adrgov-my.sharepoint.com/E/Documents/Brand%20X/JT8D/200/Meridiana/VB%20LLP%20Model%20V3%20Meridian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adrgov-my.sharepoint.com/Users/Jcruz/Desktop/COnsolidacion/Informacion-Julio2011/Recibidos/Bogota/ECP/Financiero/Consol/CONSOLFINAN.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adrgov-my.sharepoint.com/Grupo_Aval/USGAAP/BANKING/1106/Entregado/Guia%203%20Historica%20a%20Junio%202011%20-%20Agosto%2020%202011%20-%201109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IS%20DOCUMENTOS\ANALISIS%20DIF%20-ACT-TI-AXI\AJUSTES%20POR%20INFLACION\A%20X%20I%202003\NUEVO%20CALCULO%20AXI%202003\ARCHVOS%201920\REMODELACIONES%2009%20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adrgov-my.sharepoint.com/Mis%20Documentos/GRUPO%20AVAL/Banking%20Junio%202011/Julio-Banking%20Junio%2020110813/Banking%20Junio%202011/Consolidacion%20Entidades%20Aval%20SEC%20Banking%20Gaap%20a%20Junio%20de%202011-2011101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adrgov-my.sharepoint.com/ESTADOS%20FINANCIEROS%202002/Salvador/Set/SALV-Mktshare-Emisor%20SET-0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adrgov-my.sharepoint.com/DOCUME~1/ljlopez/CONFIG~1/Temp/notesE1EF34/Leasing%20Bogot&#225;,%20PUC%20Marzo%202011%20Final%20sin%20detalles.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adrgov-my.sharepoint.com/E/DOCUME~1/malas/CONFIG~1/Temp/notesE1EF34/Presupuesto%202007%20(Consul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drgov-my.sharepoint.com/E/Shared/Collections/AMIT/Eswaran_Files/DLF/Julie/wizm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Trabajo%20-%20Agustin\EXCEL\AVAL\Aval2009\Mar09\CONSOL\VeR%20Consolidad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Documents%20and%20Settings\Administrador\Mis%20documentos\Mis%20documentos\AVAL2002\Mis%20documentos\1998\1998inicial\consol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ma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drgov-my.sharepoint.com/Mis%20documentos/CONSOLIDACION%20ATH/JUNIO%202011/CONSOLIDACION%20PARA%20AVAL_ANUALIZADO/ATH_Estados%20Financieros%20Junio%202011%2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adrgov-my.sharepoint.com/Archivos%20comunes/2005/Reserva/Cargar%20Reporte%20de%20Mor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adrgov-my.sharepoint.com/Mis%20Documentos/Marielos/Estad&#237;sticas/2005/Nueva%20Estadistica/Nueva%20Estadistica/52.Dias%20de%20atraso%20(Outstand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0.95833333333333337</v>
          </cell>
        </row>
        <row r="26">
          <cell r="N26">
            <v>0.91176470588235292</v>
          </cell>
        </row>
        <row r="43">
          <cell r="N43">
            <v>0.875</v>
          </cell>
        </row>
        <row r="55">
          <cell r="N55">
            <v>0.8928571428571429</v>
          </cell>
        </row>
        <row r="69">
          <cell r="N69">
            <v>0.8571428571428571</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7pbth"/>
      <sheetName val="97pbth.xls"/>
      <sheetName val="[97pbth.xls][97pbth.xls]_tmp__2"/>
      <sheetName val="[97pbth.xls][97pbth.xls]_E_tm_2"/>
      <sheetName val="[97pbth.xls][97pbth.xls]_tmp__3"/>
      <sheetName val="[97pbth.xls][97pbth.xls]_E_tm_3"/>
      <sheetName val="[97pbth.xls][97pbth.xls]_tmp__4"/>
      <sheetName val="[97pbth.xls][97pbth.xls]_E_tm_4"/>
      <sheetName val="[97pbth.xls][97pbth.xls]_tmp__5"/>
      <sheetName val="[97pbth.xls][97pbth.xls]_E_tm_5"/>
      <sheetName val="[97pbth.xls][97pbth.xls]_tmp__6"/>
      <sheetName val="[97pbth.xls][97pbth.xls]_E_tm_6"/>
      <sheetName val="[97pbth.xls][97pbth.xls]_tmp__7"/>
      <sheetName val="[97pbth.xls][97pbth.xls]_E_tm_7"/>
      <sheetName val="[97pbth.xls][97pbth.xls]_tmp__8"/>
      <sheetName val="[97pbth.xls][97pbth.xls]_E_tm_8"/>
      <sheetName val="[97pbth.xls][97pbth.xls]_tmp__9"/>
      <sheetName val="[97pbth.xls][97pbth.xls]_E_tm_9"/>
      <sheetName val="[97pbth.xls][97pbth.xls]_tmp_11"/>
      <sheetName val="[97pbth.xls][97pbth.xls]_E_t_11"/>
      <sheetName val="[97pbth.xls][97pbth.xls]_tmp_10"/>
      <sheetName val="[97pbth.xls][97pbth.xls]_E_t_10"/>
    </sheetNames>
    <definedNames>
      <definedName name="ContAverage"/>
      <definedName name="FailureActual"/>
      <definedName name="FailurePlan"/>
      <definedName name="FleetAdj"/>
      <definedName name="FleetNoAdj"/>
      <definedName name="ProductivityWith"/>
      <definedName name="ProductivityWithout"/>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o"/>
      <sheetName val="oficial"/>
      <sheetName val="valores"/>
      <sheetName val="oficialoct"/>
    </sheetNames>
    <sheetDataSet>
      <sheetData sheetId="0" refreshError="1"/>
      <sheetData sheetId="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heetName val="Data"/>
      <sheetName val="PL.717 Corporate Expenses"/>
      <sheetName val="oficial"/>
    </sheetNames>
    <sheetDataSet>
      <sheetData sheetId="0"/>
      <sheetData sheetId="1"/>
      <sheetData sheetId="2"/>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heetName val="Data"/>
      <sheetName val="PL.717 Corporate Expenses"/>
    </sheetNames>
    <sheetDataSet>
      <sheetData sheetId="0"/>
      <sheetData sheetId="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es"/>
      <sheetName val="Hoja de trabajo Sept 2011"/>
      <sheetName val="MAPEO CUENTAS"/>
      <sheetName val="Corficol Finan+Real"/>
      <sheetName val="Anexo-Invers Aval Dic-11"/>
      <sheetName val="BALANCE"/>
      <sheetName val="PYG"/>
      <sheetName val="Aval"/>
      <sheetName val="Bogota"/>
      <sheetName val="Occidente"/>
      <sheetName val="Popular"/>
      <sheetName val="Av Villas"/>
      <sheetName val="Non-Financial Sector Corficol"/>
      <sheetName val="Non-Financial Ventas y Servicio"/>
      <sheetName val="Non-Financial Sector Inca"/>
      <sheetName val="Conciliacion Utilidades"/>
      <sheetName val="Anexo-Participaciones Dic-11"/>
      <sheetName val="SABANA"/>
      <sheetName val="3"/>
      <sheetName val="4"/>
      <sheetName val="6"/>
      <sheetName val="6- Anexo 1"/>
      <sheetName val="6-Anexo 2"/>
      <sheetName val="7"/>
      <sheetName val="HT"/>
      <sheetName val="8"/>
      <sheetName val="9"/>
      <sheetName val="10.1"/>
      <sheetName val="10.2"/>
      <sheetName val="11.1"/>
      <sheetName val="11.2"/>
      <sheetName val="12"/>
      <sheetName val="13"/>
      <sheetName val="14"/>
      <sheetName val="16.2"/>
      <sheetName val="Corficol"/>
      <sheetName val="BOCEAs-BCO BOGOTA"/>
      <sheetName val="Depositos"/>
      <sheetName val="Minoritario Entidades"/>
      <sheetName val="Cuen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CION"/>
      <sheetName val="BASE"/>
      <sheetName val="MATRIZ"/>
      <sheetName val="Int Minoritario"/>
      <sheetName val="NOTAS"/>
      <sheetName val="CONSOL"/>
      <sheetName val="BALAN"/>
      <sheetName val="PYG"/>
      <sheetName val="PATRIM"/>
      <sheetName val="EFECTIVO"/>
      <sheetName val="ELIMINA"/>
      <sheetName val="ELIMINA EXT"/>
      <sheetName val="FILIAL"/>
      <sheetName val="FILIALEXT"/>
      <sheetName val="CON"/>
      <sheetName val="Anexo-Participaciones Dic-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ombia"/>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Depreciation (PL.797)"/>
      <sheetName val="Cuentas de Orden, Otros"/>
      <sheetName val="Cuentas de Orden, Tesorería"/>
      <sheetName val="Cuentas de Orden, Riesgo"/>
      <sheetName val="Other Income (PL.505)"/>
      <sheetName val="Other Services (PL.773)"/>
      <sheetName val="Gastos regionales"/>
      <sheetName val="ELIMINA EXT"/>
      <sheetName val="ELIMINA"/>
      <sheetName val="FILIALEXT"/>
      <sheetName val="FILI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sheetData sheetId="32"/>
      <sheetData sheetId="33"/>
      <sheetData sheetId="34" refreshError="1"/>
      <sheetData sheetId="35" refreshError="1"/>
      <sheetData sheetId="36" refreshError="1"/>
      <sheetData sheetId="3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LLP Data"/>
      <sheetName val="Output"/>
      <sheetName val="Cost Summary"/>
      <sheetName val="Shop Visit"/>
      <sheetName val="Shop Visit II"/>
      <sheetName val="Analysis"/>
      <sheetName val="Active PV"/>
      <sheetName val="Validation"/>
      <sheetName val="VB Code"/>
      <sheetName val="Array management"/>
      <sheetName val="VB LLP Model V3 Meridiana"/>
      <sheetName val="\Documents\Brand X\JT8D\200\Mer"/>
      <sheetName val="VB LLP Model V3 Meridiana.xls"/>
      <sheetName val="VB%20LLP%20Model%20V3%20Meridia"/>
      <sheetName val="Gastos regionales"/>
      <sheetName val="Swap Gain MtM (PL.501)"/>
      <sheetName val="Gain on Sale of OREOs (PL.502)"/>
      <sheetName val="Other Income (PL.505)"/>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Other Services (PL.773)"/>
      <sheetName val="Depreciation (PL.797)"/>
    </sheetNames>
    <definedNames>
      <definedName name="LLPMode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CION"/>
      <sheetName val="BASE"/>
      <sheetName val="MATRIZ"/>
      <sheetName val="NOTAS"/>
      <sheetName val="CONSOL"/>
      <sheetName val="BALAN"/>
      <sheetName val="PYG"/>
      <sheetName val="INT MIN"/>
      <sheetName val="PATRIM"/>
      <sheetName val="EFECTIVO"/>
      <sheetName val="ELIMINA"/>
      <sheetName val="ELIMINA EXT"/>
      <sheetName val="FILIAL"/>
      <sheetName val="CON"/>
      <sheetName val="CONSOLFIN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sheetName val="Versiones"/>
      <sheetName val="5"/>
      <sheetName val="5a"/>
      <sheetName val="6"/>
      <sheetName val="7"/>
      <sheetName val="8"/>
      <sheetName val="9"/>
      <sheetName val="10"/>
      <sheetName val="12"/>
      <sheetName val="13"/>
      <sheetName val="14"/>
      <sheetName val="15"/>
      <sheetName val="16"/>
      <sheetName val="17"/>
      <sheetName val="18"/>
      <sheetName val="19"/>
      <sheetName val="20"/>
      <sheetName val="21"/>
      <sheetName val="22"/>
      <sheetName val="23"/>
      <sheetName val="24"/>
      <sheetName val="25"/>
      <sheetName val="26"/>
      <sheetName val="28"/>
      <sheetName val="29"/>
      <sheetName val="30"/>
      <sheetName val="31"/>
      <sheetName val="33"/>
      <sheetName val="34"/>
      <sheetName val="35"/>
      <sheetName val="35-Cartera Bruta"/>
      <sheetName val="MATRIZ"/>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ATOS (2)"/>
      <sheetName val="INTERFAZ"/>
      <sheetName val="BDATOS"/>
      <sheetName val="2"/>
      <sheetName val="Entidad - Proceso"/>
      <sheetName val="Datos"/>
      <sheetName val="Parametros"/>
      <sheetName val="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CEDULA"/>
      <sheetName val="BALANCE SEC"/>
      <sheetName val="FORMATO SEC PYG"/>
      <sheetName val="CONSL AVAL JUN2011 BANKING GAAP"/>
      <sheetName val="Non-Financial Sector Corficol"/>
      <sheetName val="BB"/>
      <sheetName val="BO"/>
      <sheetName val="BAV"/>
      <sheetName val="BP"/>
      <sheetName val="GA"/>
      <sheetName val="SABANA CONSOLIDACION CORFICOL"/>
      <sheetName val="Non-Financial Sector Inca"/>
      <sheetName val="Non-Financial Ventas y Servicio"/>
      <sheetName val="4´"/>
      <sheetName val="4.1"/>
      <sheetName val="Ajuste corrección"/>
      <sheetName val="4"/>
      <sheetName val="6"/>
      <sheetName val="7"/>
      <sheetName val="8"/>
      <sheetName val="9"/>
      <sheetName val="10.1"/>
      <sheetName val="10.2"/>
      <sheetName val="11.1"/>
      <sheetName val="11.2"/>
      <sheetName val="12"/>
      <sheetName val="Calculos"/>
      <sheetName val="Variaciones"/>
      <sheetName val="13"/>
      <sheetName val="Corficol"/>
      <sheetName val="14"/>
      <sheetName val="16.1"/>
      <sheetName val="Hoja1"/>
      <sheetName val="16.2"/>
      <sheetName val="Efectos por Fusión"/>
      <sheetName val="DEPOSITOS"/>
      <sheetName val="Ajustes"/>
      <sheetName val="Participación Accionaria Junio "/>
      <sheetName val="ECP ATH"/>
      <sheetName val="ECP PORVENIR"/>
      <sheetName val="ECP CASA DE BOLSA"/>
      <sheetName val="ECP CORFICOL"/>
      <sheetName val="ECP FIDUOCCIDENTE"/>
      <sheetName val="ECP OCCIDENTE"/>
      <sheetName val="ECP VTAS Y SERVI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Competencia"/>
      <sheetName val="ListaMaster"/>
      <sheetName val="ListaVisa"/>
      <sheetName val="Parametros"/>
      <sheetName val=" Resumen "/>
      <sheetName val="Resumen"/>
      <sheetName val="MasterCard"/>
      <sheetName val="VISA"/>
      <sheetName val="American Express"/>
      <sheetName val="Diners"/>
      <sheetName val="Propietaria"/>
      <sheetName val="Consolidado"/>
      <sheetName val="Debito"/>
      <sheetName val="Credito"/>
      <sheetName val="Utilidad Neta Mensual "/>
      <sheetName val="Utilidad Neta Acumulada"/>
      <sheetName val="Participación Accionaria Junio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Corporate Expenses (PL.717)"/>
      <sheetName val="Other Income (PL.505)"/>
      <sheetName val="Other Services (PL.773)"/>
      <sheetName val="Depreciation (PL.797)"/>
      <sheetName val="Cuentas de Orden, Tesorería"/>
      <sheetName val="Cuentas de Orden, Otros"/>
      <sheetName val="Cuentas de Orden, Riesgo"/>
      <sheetName val="Resum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talogo"/>
      <sheetName val="23 Part Adq"/>
      <sheetName val="Time Deposits (PL.120)"/>
      <sheetName val="Corporate Expenses (PL.717)"/>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7"/>
      <sheetName val="#2006"/>
      <sheetName val="#2005"/>
      <sheetName val="#2004"/>
      <sheetName val="#2003"/>
      <sheetName val="#2002"/>
      <sheetName val="WIZ"/>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 CONSOLIDADO"/>
      <sheetName val="381-ME Corporacion "/>
      <sheetName val="381-ML Corporacion"/>
      <sheetName val="381-UVR Corporacion"/>
      <sheetName val="382-CC Corporacion"/>
      <sheetName val="383-ME Corporacion"/>
      <sheetName val="383-ML Corporacion"/>
      <sheetName val="383-UVR Corporacion"/>
      <sheetName val="384-Acciones Corporacion"/>
      <sheetName val="385-TC Corporacion"/>
      <sheetName val="381-TI Casa de Bolsa"/>
      <sheetName val="383-TI Casa de Bolsa"/>
      <sheetName val="384-Acciones Casa de Bolsa"/>
      <sheetName val="435-Fiduciaria"/>
      <sheetName val="436-Fiduciaria"/>
      <sheetName val="437-Fiduciaria"/>
      <sheetName val="439-Fiduciaria"/>
      <sheetName val="440-Fiduciaria"/>
      <sheetName val="381-ME Leasing"/>
      <sheetName val="381-ML Leasing"/>
      <sheetName val="381-UVR Leasing"/>
      <sheetName val="382-CC Leasing"/>
      <sheetName val="383-ME Leasing"/>
      <sheetName val="383-ML Leasing"/>
      <sheetName val="383-UVR Leasing"/>
      <sheetName val="384-Acciones Leasing"/>
      <sheetName val="385-TC Leasing"/>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JUSTES STELLA"/>
      <sheetName val="B.BTA.S.VALORES"/>
      <sheetName val="ahorramas 31-12-98 bce"/>
      <sheetName val="ahorramas 31-12-98 p-g"/>
      <sheetName val="AJUSTE-PYG-VILLAS"/>
      <sheetName val="CAL.INT.MIN.ARREGLO-OCC."/>
      <sheetName val="ARREGLOVILLASAHORRAMAS"/>
      <sheetName val="ARREGLO INT.MIN."/>
      <sheetName val="SABANAS"/>
      <sheetName val="usgaap"/>
      <sheetName val="ajustes us-gaap"/>
      <sheetName val="conciliación  utilida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o"/>
      <sheetName val="oficial"/>
    </sheetNames>
    <sheetDataSet>
      <sheetData sheetId="0" refreshError="1"/>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PUC"/>
      <sheetName val="BG PUC HOMOLOGADO"/>
      <sheetName val="Balance General"/>
      <sheetName val="Estado de Resultados"/>
      <sheetName val="E. Cambios Patrim"/>
      <sheetName val="E. Flujo de Fondos"/>
      <sheetName val="Oper recip"/>
      <sheetName val="Composic Acc"/>
      <sheetName val="Inversiones Ath"/>
      <sheetName val="Emplead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DATA1"/>
      <sheetName val="Hoja4"/>
      <sheetName val="DATA2"/>
    </sheetNames>
    <sheetDataSet>
      <sheetData sheetId="0"/>
      <sheetData sheetId="1" refreshError="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nes"/>
      <sheetName val="Enero"/>
      <sheetName val="Febrero"/>
      <sheetName val="Marzo"/>
      <sheetName val="Abril"/>
      <sheetName val="Mayo"/>
      <sheetName val="Junio"/>
      <sheetName val="Julio"/>
      <sheetName val="Agosto"/>
      <sheetName val="Septiembre"/>
      <sheetName val="Octubre"/>
      <sheetName val="Noviembre"/>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8"/>
  <sheetViews>
    <sheetView tabSelected="1" topLeftCell="A18" zoomScale="70" zoomScaleNormal="70" workbookViewId="0">
      <selection activeCell="K27" sqref="K27"/>
    </sheetView>
  </sheetViews>
  <sheetFormatPr baseColWidth="10" defaultColWidth="11.42578125" defaultRowHeight="12.75" x14ac:dyDescent="0.2"/>
  <cols>
    <col min="1" max="1" width="3.140625" style="1" customWidth="1"/>
    <col min="2" max="2" width="3.42578125" style="1" customWidth="1"/>
    <col min="3" max="3" width="35.5703125" style="1" customWidth="1"/>
    <col min="4" max="4" width="2.5703125" style="1" customWidth="1"/>
    <col min="5" max="5" width="38.7109375" style="1" customWidth="1"/>
    <col min="6" max="6" width="10.85546875" style="1" customWidth="1"/>
    <col min="7" max="7" width="23.42578125" style="1" customWidth="1"/>
    <col min="8" max="8" width="7.5703125" style="1" customWidth="1"/>
    <col min="9" max="9" width="121.140625" style="1" customWidth="1"/>
    <col min="10" max="10" width="5.85546875" style="1" customWidth="1"/>
    <col min="11" max="11" width="28.140625" style="1" customWidth="1"/>
    <col min="12" max="12" width="4.28515625" style="1" customWidth="1"/>
    <col min="13" max="13" width="123.5703125" style="1" customWidth="1"/>
    <col min="14" max="14" width="5.85546875" style="1" customWidth="1"/>
    <col min="15" max="15" width="24.85546875" style="1" customWidth="1"/>
    <col min="16" max="16" width="7" style="1" customWidth="1"/>
    <col min="17" max="16384" width="11.42578125" style="1"/>
  </cols>
  <sheetData>
    <row r="1" spans="2:16" ht="13.5" thickBot="1" x14ac:dyDescent="0.25"/>
    <row r="2" spans="2:16" ht="18" customHeight="1" thickTop="1" x14ac:dyDescent="0.2">
      <c r="B2" s="2"/>
      <c r="C2" s="3"/>
      <c r="D2" s="3"/>
      <c r="E2" s="3"/>
      <c r="F2" s="3"/>
      <c r="G2" s="3"/>
      <c r="H2" s="3"/>
      <c r="I2" s="3"/>
      <c r="J2" s="3"/>
      <c r="K2" s="3"/>
      <c r="L2" s="3"/>
      <c r="M2" s="3"/>
      <c r="N2" s="3"/>
      <c r="O2" s="3"/>
      <c r="P2" s="4"/>
    </row>
    <row r="3" spans="2:16" ht="18" customHeight="1" x14ac:dyDescent="0.3">
      <c r="B3" s="5"/>
      <c r="E3" s="6" t="s">
        <v>0</v>
      </c>
      <c r="F3" s="7"/>
      <c r="G3" s="7"/>
      <c r="H3" s="7"/>
      <c r="I3" s="7"/>
      <c r="J3" s="7"/>
      <c r="K3" s="7"/>
      <c r="L3" s="7"/>
      <c r="M3" s="7"/>
      <c r="N3" s="8"/>
      <c r="O3" s="8"/>
      <c r="P3" s="9"/>
    </row>
    <row r="4" spans="2:16" ht="18" customHeight="1" x14ac:dyDescent="0.3">
      <c r="B4" s="5"/>
      <c r="E4" s="10"/>
      <c r="F4" s="7"/>
      <c r="G4" s="7"/>
      <c r="H4" s="7"/>
      <c r="I4" s="7"/>
      <c r="J4" s="7"/>
      <c r="K4" s="7"/>
      <c r="L4" s="7"/>
      <c r="M4" s="7"/>
      <c r="N4" s="8"/>
      <c r="O4" s="8"/>
      <c r="P4" s="9"/>
    </row>
    <row r="5" spans="2:16" ht="41.25" customHeight="1" x14ac:dyDescent="0.3">
      <c r="B5" s="5"/>
      <c r="E5" s="11" t="s">
        <v>1</v>
      </c>
      <c r="F5" s="12"/>
      <c r="G5" s="13"/>
      <c r="H5" s="13"/>
      <c r="I5" s="13"/>
      <c r="J5" s="13"/>
      <c r="K5" s="13"/>
      <c r="L5" s="13"/>
      <c r="M5" s="14"/>
      <c r="N5" s="15"/>
      <c r="O5" s="15"/>
      <c r="P5" s="9"/>
    </row>
    <row r="6" spans="2:16" ht="18" customHeight="1" thickBot="1" x14ac:dyDescent="0.35">
      <c r="B6" s="5"/>
      <c r="E6" s="16"/>
      <c r="F6" s="15"/>
      <c r="G6" s="15"/>
      <c r="H6" s="15"/>
      <c r="I6" s="15"/>
      <c r="J6" s="15"/>
      <c r="K6" s="15"/>
      <c r="L6" s="15"/>
      <c r="P6" s="9"/>
    </row>
    <row r="7" spans="2:16" ht="93" customHeight="1" thickBot="1" x14ac:dyDescent="0.25">
      <c r="B7" s="5"/>
      <c r="I7" s="17" t="s">
        <v>2</v>
      </c>
      <c r="J7" s="18"/>
      <c r="K7" s="19"/>
      <c r="M7" s="20">
        <f>+AVERAGE(G25,G27,G29,G31,G33)</f>
        <v>0.89901960784313728</v>
      </c>
      <c r="N7" s="21"/>
      <c r="O7" s="21"/>
      <c r="P7" s="9"/>
    </row>
    <row r="8" spans="2:16" ht="18" customHeight="1" x14ac:dyDescent="0.25">
      <c r="B8" s="5"/>
      <c r="M8" s="22"/>
      <c r="N8" s="22"/>
      <c r="O8" s="22"/>
      <c r="P8" s="9"/>
    </row>
    <row r="9" spans="2:16" ht="18" customHeight="1" x14ac:dyDescent="0.2">
      <c r="B9" s="5"/>
      <c r="P9" s="9"/>
    </row>
    <row r="10" spans="2:16" x14ac:dyDescent="0.2">
      <c r="B10" s="5"/>
      <c r="P10" s="9"/>
    </row>
    <row r="11" spans="2:16" x14ac:dyDescent="0.2">
      <c r="B11" s="5"/>
      <c r="P11" s="9"/>
    </row>
    <row r="12" spans="2:16" x14ac:dyDescent="0.2">
      <c r="B12" s="5"/>
      <c r="P12" s="9"/>
    </row>
    <row r="13" spans="2:16" x14ac:dyDescent="0.2">
      <c r="B13" s="5"/>
      <c r="P13" s="9"/>
    </row>
    <row r="14" spans="2:16" x14ac:dyDescent="0.2">
      <c r="B14" s="5"/>
      <c r="P14" s="9"/>
    </row>
    <row r="15" spans="2:16" x14ac:dyDescent="0.2">
      <c r="B15" s="5"/>
      <c r="P15" s="9"/>
    </row>
    <row r="16" spans="2:16" x14ac:dyDescent="0.2">
      <c r="B16" s="5"/>
      <c r="P16" s="9"/>
    </row>
    <row r="17" spans="2:22" ht="23.25" x14ac:dyDescent="0.2">
      <c r="B17" s="5"/>
      <c r="C17" s="23" t="s">
        <v>3</v>
      </c>
      <c r="D17" s="24"/>
      <c r="E17" s="24"/>
      <c r="F17" s="24"/>
      <c r="G17" s="24"/>
      <c r="H17" s="24"/>
      <c r="I17" s="24"/>
      <c r="J17" s="24"/>
      <c r="K17" s="24"/>
      <c r="L17" s="24"/>
      <c r="M17" s="25"/>
      <c r="N17" s="26"/>
      <c r="O17" s="26"/>
      <c r="P17" s="9"/>
    </row>
    <row r="18" spans="2:22" ht="15.75" customHeight="1" x14ac:dyDescent="0.2">
      <c r="B18" s="5"/>
      <c r="C18" s="27"/>
      <c r="D18" s="27"/>
      <c r="E18" s="27"/>
      <c r="F18" s="27"/>
      <c r="G18" s="27"/>
      <c r="H18" s="27"/>
      <c r="I18" s="27"/>
      <c r="J18" s="27"/>
      <c r="K18" s="27"/>
      <c r="L18" s="27"/>
      <c r="M18" s="27"/>
      <c r="N18" s="28"/>
      <c r="O18" s="28"/>
      <c r="P18" s="9"/>
    </row>
    <row r="19" spans="2:22" ht="141.75" customHeight="1" x14ac:dyDescent="0.2">
      <c r="B19" s="5"/>
      <c r="C19" s="29" t="s">
        <v>4</v>
      </c>
      <c r="D19" s="30"/>
      <c r="E19" s="31" t="s">
        <v>5</v>
      </c>
      <c r="F19" s="32" t="s">
        <v>6</v>
      </c>
      <c r="G19" s="33"/>
      <c r="H19" s="33"/>
      <c r="I19" s="33"/>
      <c r="J19" s="33"/>
      <c r="K19" s="33"/>
      <c r="L19" s="33"/>
      <c r="M19" s="34"/>
      <c r="N19" s="35"/>
      <c r="O19" s="35"/>
      <c r="P19" s="9"/>
    </row>
    <row r="20" spans="2:22" ht="105.75" customHeight="1" x14ac:dyDescent="0.2">
      <c r="B20" s="5"/>
      <c r="C20" s="29" t="s">
        <v>7</v>
      </c>
      <c r="D20" s="30"/>
      <c r="E20" s="31" t="s">
        <v>8</v>
      </c>
      <c r="F20" s="32" t="s">
        <v>9</v>
      </c>
      <c r="G20" s="33"/>
      <c r="H20" s="33"/>
      <c r="I20" s="33"/>
      <c r="J20" s="33"/>
      <c r="K20" s="33"/>
      <c r="L20" s="33"/>
      <c r="M20" s="34"/>
      <c r="N20" s="35"/>
      <c r="O20" s="35"/>
      <c r="P20" s="9"/>
    </row>
    <row r="21" spans="2:22" ht="143.25" customHeight="1" x14ac:dyDescent="0.2">
      <c r="B21" s="5"/>
      <c r="C21" s="36" t="s">
        <v>10</v>
      </c>
      <c r="D21" s="37"/>
      <c r="E21" s="31" t="s">
        <v>11</v>
      </c>
      <c r="F21" s="32" t="s">
        <v>12</v>
      </c>
      <c r="G21" s="33"/>
      <c r="H21" s="33"/>
      <c r="I21" s="33"/>
      <c r="J21" s="33"/>
      <c r="K21" s="33"/>
      <c r="L21" s="33"/>
      <c r="M21" s="34"/>
      <c r="N21" s="35"/>
      <c r="O21" s="35"/>
      <c r="P21" s="9"/>
    </row>
    <row r="22" spans="2:22" ht="66" customHeight="1" thickBot="1" x14ac:dyDescent="0.25">
      <c r="B22" s="5"/>
      <c r="G22" s="38"/>
      <c r="P22" s="9"/>
    </row>
    <row r="23" spans="2:22" ht="102.75" customHeight="1" thickBot="1" x14ac:dyDescent="0.25">
      <c r="B23" s="5"/>
      <c r="C23" s="39" t="s">
        <v>13</v>
      </c>
      <c r="D23" s="40"/>
      <c r="E23" s="41" t="s">
        <v>14</v>
      </c>
      <c r="F23" s="40"/>
      <c r="G23" s="41" t="s">
        <v>15</v>
      </c>
      <c r="H23" s="40"/>
      <c r="I23" s="42" t="s">
        <v>16</v>
      </c>
      <c r="J23" s="43"/>
      <c r="K23" s="44" t="s">
        <v>17</v>
      </c>
      <c r="L23" s="43"/>
      <c r="M23" s="45" t="s">
        <v>18</v>
      </c>
      <c r="N23" s="43"/>
      <c r="O23" s="46" t="s">
        <v>19</v>
      </c>
      <c r="P23" s="9"/>
      <c r="Q23" s="47"/>
    </row>
    <row r="24" spans="2:22" ht="6.75" customHeight="1" x14ac:dyDescent="0.35">
      <c r="B24" s="5"/>
      <c r="C24" s="48"/>
      <c r="D24"/>
      <c r="E24"/>
      <c r="F24"/>
      <c r="G24"/>
      <c r="H24"/>
      <c r="I24" s="49"/>
      <c r="J24"/>
      <c r="K24" s="49"/>
      <c r="L24"/>
      <c r="M24"/>
      <c r="N24"/>
      <c r="O24"/>
      <c r="P24" s="9"/>
    </row>
    <row r="25" spans="2:22" ht="407.45" customHeight="1" x14ac:dyDescent="0.2">
      <c r="B25" s="5"/>
      <c r="C25" s="50" t="s">
        <v>20</v>
      </c>
      <c r="D25" s="51"/>
      <c r="E25" s="52" t="str">
        <f>+IF([1]Hoja1!$N$2&gt;=0.5,"Si","No")</f>
        <v>Si</v>
      </c>
      <c r="F25" s="53"/>
      <c r="G25" s="54">
        <f>+[1]Hoja1!N2</f>
        <v>0.95833333333333337</v>
      </c>
      <c r="H25" s="53"/>
      <c r="I25" s="55" t="s">
        <v>21</v>
      </c>
      <c r="J25" s="56"/>
      <c r="K25" s="57">
        <v>0.94</v>
      </c>
      <c r="L25" s="58"/>
      <c r="M25" s="59" t="s">
        <v>22</v>
      </c>
      <c r="N25" s="60"/>
      <c r="O25" s="61">
        <f>G25-K25</f>
        <v>1.8333333333333424E-2</v>
      </c>
      <c r="P25" s="62"/>
      <c r="Q25" s="63"/>
      <c r="R25" s="63"/>
      <c r="S25" s="63"/>
      <c r="T25" s="63"/>
      <c r="U25" s="63"/>
      <c r="V25" s="63"/>
    </row>
    <row r="26" spans="2:22" ht="6.75" customHeight="1" x14ac:dyDescent="0.35">
      <c r="B26" s="5"/>
      <c r="C26" s="48"/>
      <c r="D26"/>
      <c r="E26" s="64"/>
      <c r="F26"/>
      <c r="G26" s="65"/>
      <c r="H26"/>
      <c r="I26" s="66"/>
      <c r="J26"/>
      <c r="K26" s="49"/>
      <c r="L26"/>
      <c r="M26" s="67"/>
      <c r="N26" s="67"/>
      <c r="O26" s="68"/>
      <c r="P26" s="9"/>
    </row>
    <row r="27" spans="2:22" ht="409.15" customHeight="1" x14ac:dyDescent="0.2">
      <c r="B27" s="5"/>
      <c r="C27" s="69" t="s">
        <v>23</v>
      </c>
      <c r="D27" s="51"/>
      <c r="E27" s="52" t="str">
        <f>+IF([1]Hoja1!$N$26&gt;=0.5,"Si","No")</f>
        <v>Si</v>
      </c>
      <c r="F27"/>
      <c r="G27" s="54">
        <f>+[1]Hoja1!N26</f>
        <v>0.91176470588235292</v>
      </c>
      <c r="H27"/>
      <c r="I27" s="70" t="s">
        <v>24</v>
      </c>
      <c r="J27"/>
      <c r="K27" s="57">
        <v>0.91</v>
      </c>
      <c r="L27" s="71"/>
      <c r="M27" s="72" t="s">
        <v>25</v>
      </c>
      <c r="N27" s="60"/>
      <c r="O27" s="61">
        <f>G27-K27</f>
        <v>1.7647058823528905E-3</v>
      </c>
      <c r="P27" s="9"/>
    </row>
    <row r="28" spans="2:22" ht="6.75" customHeight="1" x14ac:dyDescent="0.35">
      <c r="B28" s="5"/>
      <c r="C28" s="48"/>
      <c r="D28"/>
      <c r="E28" s="64"/>
      <c r="F28"/>
      <c r="G28" s="65"/>
      <c r="H28"/>
      <c r="I28" s="66"/>
      <c r="J28"/>
      <c r="K28" s="49"/>
      <c r="L28"/>
      <c r="M28" s="67"/>
      <c r="N28" s="67"/>
      <c r="O28" s="68"/>
      <c r="P28" s="9"/>
    </row>
    <row r="29" spans="2:22" ht="295.14999999999998" customHeight="1" x14ac:dyDescent="0.2">
      <c r="B29" s="5"/>
      <c r="C29" s="73" t="s">
        <v>26</v>
      </c>
      <c r="D29" s="51"/>
      <c r="E29" s="52" t="str">
        <f>+IF([1]Hoja1!$N$43&gt;=0.5,"Si","No")</f>
        <v>Si</v>
      </c>
      <c r="F29"/>
      <c r="G29" s="74">
        <f>+[1]Hoja1!N43</f>
        <v>0.875</v>
      </c>
      <c r="H29"/>
      <c r="I29" s="70" t="s">
        <v>27</v>
      </c>
      <c r="J29"/>
      <c r="K29" s="57">
        <v>0.83</v>
      </c>
      <c r="L29" s="71"/>
      <c r="M29" s="70" t="s">
        <v>27</v>
      </c>
      <c r="N29" s="60"/>
      <c r="O29" s="61">
        <f>G29-K29</f>
        <v>4.500000000000004E-2</v>
      </c>
      <c r="P29" s="9"/>
    </row>
    <row r="30" spans="2:22" ht="6.75" customHeight="1" x14ac:dyDescent="0.35">
      <c r="B30" s="5"/>
      <c r="C30" s="48"/>
      <c r="D30"/>
      <c r="E30" s="64"/>
      <c r="F30"/>
      <c r="G30" s="65"/>
      <c r="H30"/>
      <c r="I30" s="66"/>
      <c r="J30"/>
      <c r="K30" s="49"/>
      <c r="L30"/>
      <c r="M30" s="67"/>
      <c r="N30" s="67"/>
      <c r="O30" s="68"/>
      <c r="P30" s="9"/>
    </row>
    <row r="31" spans="2:22" ht="409.15" customHeight="1" x14ac:dyDescent="0.2">
      <c r="B31" s="5"/>
      <c r="C31" s="75" t="s">
        <v>28</v>
      </c>
      <c r="D31" s="51"/>
      <c r="E31" s="52" t="str">
        <f>+IF([1]Hoja1!$N$55&gt;=0.5,"Si","No")</f>
        <v>Si</v>
      </c>
      <c r="F31"/>
      <c r="G31" s="54">
        <f>+[1]Hoja1!N55</f>
        <v>0.8928571428571429</v>
      </c>
      <c r="H31"/>
      <c r="I31" s="70" t="s">
        <v>29</v>
      </c>
      <c r="J31"/>
      <c r="K31" s="57">
        <v>0.8</v>
      </c>
      <c r="L31" s="71"/>
      <c r="M31" s="70" t="s">
        <v>29</v>
      </c>
      <c r="N31" s="60"/>
      <c r="O31" s="61">
        <f>G31-K31</f>
        <v>9.285714285714286E-2</v>
      </c>
      <c r="P31" s="9"/>
    </row>
    <row r="32" spans="2:22" ht="6.75" customHeight="1" x14ac:dyDescent="0.35">
      <c r="B32" s="5"/>
      <c r="C32" s="48"/>
      <c r="D32"/>
      <c r="E32" s="64"/>
      <c r="F32"/>
      <c r="G32" s="65"/>
      <c r="H32"/>
      <c r="I32" s="66"/>
      <c r="J32"/>
      <c r="K32" s="49"/>
      <c r="L32"/>
      <c r="M32" s="67"/>
      <c r="N32" s="67"/>
      <c r="O32" s="68"/>
      <c r="P32" s="9"/>
    </row>
    <row r="33" spans="2:16" ht="380.45" customHeight="1" thickBot="1" x14ac:dyDescent="0.25">
      <c r="B33" s="5"/>
      <c r="C33" s="76" t="s">
        <v>30</v>
      </c>
      <c r="D33" s="51"/>
      <c r="E33" s="52" t="str">
        <f>+IF([1]Hoja1!$N$69&gt;=0.5,"Si","No")</f>
        <v>Si</v>
      </c>
      <c r="F33"/>
      <c r="G33" s="54">
        <f>+[1]Hoja1!N69</f>
        <v>0.8571428571428571</v>
      </c>
      <c r="H33"/>
      <c r="I33" s="77" t="s">
        <v>31</v>
      </c>
      <c r="J33"/>
      <c r="K33" s="57">
        <v>0.84</v>
      </c>
      <c r="L33" s="71"/>
      <c r="M33" s="77" t="s">
        <v>32</v>
      </c>
      <c r="N33" s="60"/>
      <c r="O33" s="61">
        <f>G33-K33</f>
        <v>1.7142857142857126E-2</v>
      </c>
      <c r="P33" s="9"/>
    </row>
    <row r="34" spans="2:16" ht="15.75" x14ac:dyDescent="0.2">
      <c r="B34" s="5"/>
      <c r="C34" s="78"/>
      <c r="D34" s="78"/>
      <c r="E34" s="28"/>
      <c r="M34" s="79"/>
      <c r="N34" s="79"/>
      <c r="O34" s="79"/>
      <c r="P34" s="9"/>
    </row>
    <row r="35" spans="2:16" ht="15.75" x14ac:dyDescent="0.2">
      <c r="B35" s="5"/>
      <c r="C35" s="80"/>
      <c r="D35" s="78"/>
      <c r="E35" s="28"/>
      <c r="M35" s="79"/>
      <c r="N35" s="79"/>
      <c r="O35" s="79"/>
      <c r="P35" s="9"/>
    </row>
    <row r="36" spans="2:16" x14ac:dyDescent="0.2">
      <c r="B36" s="5"/>
      <c r="C36" s="81"/>
      <c r="P36" s="9"/>
    </row>
    <row r="37" spans="2:16" ht="13.5" thickBot="1" x14ac:dyDescent="0.25">
      <c r="B37" s="82"/>
      <c r="C37" s="83"/>
      <c r="D37" s="83"/>
      <c r="E37" s="83"/>
      <c r="F37" s="83"/>
      <c r="G37" s="83"/>
      <c r="H37" s="83"/>
      <c r="I37" s="83"/>
      <c r="J37" s="83"/>
      <c r="K37" s="83"/>
      <c r="L37" s="83"/>
      <c r="M37" s="83"/>
      <c r="N37" s="83"/>
      <c r="O37" s="83"/>
      <c r="P37" s="84"/>
    </row>
    <row r="38" spans="2:16" ht="13.5" thickTop="1" x14ac:dyDescent="0.2"/>
  </sheetData>
  <sheetProtection password="D72A" sheet="1" objects="1" scenarios="1" formatCells="0" formatColumns="0" formatRows="0"/>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6" priority="25" operator="between">
      <formula>0.76</formula>
      <formula>1</formula>
    </cfRule>
    <cfRule type="cellIs" dxfId="25" priority="26" operator="between">
      <formula>0.51</formula>
      <formula>0.75</formula>
    </cfRule>
    <cfRule type="cellIs" dxfId="24" priority="27" operator="between">
      <formula>0.26</formula>
      <formula>0.5</formula>
    </cfRule>
  </conditionalFormatting>
  <conditionalFormatting sqref="K25">
    <cfRule type="cellIs" dxfId="23" priority="17" operator="between">
      <formula>0.76</formula>
      <formula>1</formula>
    </cfRule>
    <cfRule type="cellIs" dxfId="22" priority="18" operator="between">
      <formula>0.51</formula>
      <formula>0.75</formula>
    </cfRule>
    <cfRule type="cellIs" dxfId="21" priority="19" operator="between">
      <formula>0.26</formula>
      <formula>0.5</formula>
    </cfRule>
  </conditionalFormatting>
  <conditionalFormatting sqref="K27">
    <cfRule type="cellIs" dxfId="20" priority="13" operator="between">
      <formula>0.76</formula>
      <formula>1</formula>
    </cfRule>
    <cfRule type="cellIs" dxfId="19" priority="14" operator="between">
      <formula>0.51</formula>
      <formula>0.75</formula>
    </cfRule>
    <cfRule type="cellIs" dxfId="18" priority="15" operator="between">
      <formula>0.26</formula>
      <formula>0.5</formula>
    </cfRule>
  </conditionalFormatting>
  <conditionalFormatting sqref="K29">
    <cfRule type="cellIs" dxfId="17" priority="9" operator="between">
      <formula>0.76</formula>
      <formula>1</formula>
    </cfRule>
    <cfRule type="cellIs" dxfId="16" priority="10" operator="between">
      <formula>0.51</formula>
      <formula>0.75</formula>
    </cfRule>
    <cfRule type="cellIs" dxfId="15" priority="11" operator="between">
      <formula>0.26</formula>
      <formula>0.5</formula>
    </cfRule>
  </conditionalFormatting>
  <conditionalFormatting sqref="K31">
    <cfRule type="cellIs" dxfId="14" priority="5" operator="between">
      <formula>0.76</formula>
      <formula>1</formula>
    </cfRule>
    <cfRule type="cellIs" dxfId="13" priority="6" operator="between">
      <formula>0.51</formula>
      <formula>0.75</formula>
    </cfRule>
    <cfRule type="cellIs" dxfId="12" priority="7" operator="between">
      <formula>0.26</formula>
      <formula>0.5</formula>
    </cfRule>
  </conditionalFormatting>
  <conditionalFormatting sqref="K33">
    <cfRule type="cellIs" dxfId="11" priority="1" operator="between">
      <formula>0.76</formula>
      <formula>1</formula>
    </cfRule>
    <cfRule type="cellIs" dxfId="10" priority="2" operator="between">
      <formula>0.51</formula>
      <formula>0.75</formula>
    </cfRule>
    <cfRule type="cellIs" dxfId="9" priority="3" operator="between">
      <formula>0.26</formula>
      <formula>0.5</formula>
    </cfRule>
  </conditionalFormatting>
  <conditionalFormatting sqref="M7">
    <cfRule type="cellIs" priority="21" operator="between">
      <formula>0.76</formula>
      <formula>1</formula>
    </cfRule>
    <cfRule type="cellIs" dxfId="8" priority="22" operator="between">
      <formula>0.51</formula>
      <formula>0.75</formula>
    </cfRule>
    <cfRule type="cellIs" dxfId="7" priority="23" operator="between">
      <formula>0.26</formula>
      <formula>0.5</formula>
    </cfRule>
    <cfRule type="cellIs" dxfId="6" priority="24" operator="between">
      <formula>0</formula>
      <formula>0.25</formula>
    </cfRule>
  </conditionalFormatting>
  <dataValidations count="4">
    <dataValidation type="list" allowBlank="1" showInputMessage="1" showErrorMessage="1" sqref="E19">
      <formula1>"Si,No,En proceso"</formula1>
    </dataValidation>
    <dataValidation type="list" allowBlank="1" showInputMessage="1" showErrorMessage="1" sqref="N20:O20 E20:E21">
      <formula1>"Si, No"</formula1>
    </dataValidation>
    <dataValidation type="list" allowBlank="1" showInputMessage="1" showErrorMessage="1" sqref="N19:O19">
      <formula1>"Si,No"</formula1>
    </dataValidation>
    <dataValidation allowBlank="1" showInputMessage="1" showErrorMessage="1" prompt="Celda formulada, información proveniente de la pestaña de deficiencias." sqref="E23"/>
  </dataValidations>
  <pageMargins left="0.7" right="0.7" top="0.75" bottom="0.75" header="0.3" footer="0.3"/>
  <pageSetup orientation="portrait" verticalDpi="300" r:id="rId1"/>
  <drawing r:id="rId2"/>
  <extLst>
    <ext xmlns:x14="http://schemas.microsoft.com/office/spreadsheetml/2009/9/main" uri="{78C0D931-6437-407d-A8EE-F0AAD7539E65}">
      <x14:conditionalFormattings>
        <x14:conditionalFormatting xmlns:xm="http://schemas.microsoft.com/office/excel/2006/main">
          <x14:cfRule type="cellIs" priority="28" operator="between" id="{8A1082CE-442F-49C1-8281-FDDF0089D007}">
            <xm:f>0</xm:f>
            <xm:f>'\Users\gabriel.ramos\OneDrive - Agencia de Desarrollo Rural-ADR\Escritorio\OCI 2025\Auditorias\Cumplimiento\02. Evaluación al Sistema de Control Interno II Sem 2024\[Formato-informe-sci-parametrizado IISem2024.xlsx]Analisis de Resultados'!#REF!</xm:f>
            <x14:dxf>
              <fill>
                <patternFill>
                  <bgColor rgb="FFFF0000"/>
                </patternFill>
              </fill>
            </x14:dxf>
          </x14:cfRule>
          <xm:sqref>G25 G27 G29 G31 G33</xm:sqref>
        </x14:conditionalFormatting>
        <x14:conditionalFormatting xmlns:xm="http://schemas.microsoft.com/office/excel/2006/main">
          <x14:cfRule type="cellIs" priority="20" operator="between" id="{CB0F0670-E416-4220-B022-51549A8EBA2E}">
            <xm:f>0</xm:f>
            <xm:f>'\Users\gabriel.ramos\OneDrive - Agencia de Desarrollo Rural-ADR\Escritorio\OCI 2025\Auditorias\Cumplimiento\02. Evaluación al Sistema de Control Interno II Sem 2024\[Formato-informe-sci-parametrizado IISem2024.xlsx]Analisis de Resultados'!#REF!</xm:f>
            <x14:dxf>
              <fill>
                <patternFill>
                  <bgColor rgb="FFFF0000"/>
                </patternFill>
              </fill>
            </x14:dxf>
          </x14:cfRule>
          <xm:sqref>K25</xm:sqref>
        </x14:conditionalFormatting>
        <x14:conditionalFormatting xmlns:xm="http://schemas.microsoft.com/office/excel/2006/main">
          <x14:cfRule type="cellIs" priority="16" operator="between" id="{84E3A4A1-684D-404A-98BB-AEF83C622A3A}">
            <xm:f>0</xm:f>
            <xm:f>'\Users\gabriel.ramos\OneDrive - Agencia de Desarrollo Rural-ADR\Escritorio\OCI 2025\Auditorias\Cumplimiento\02. Evaluación al Sistema de Control Interno II Sem 2024\[Formato-informe-sci-parametrizado IISem2024.xlsx]Analisis de Resultados'!#REF!</xm:f>
            <x14:dxf>
              <fill>
                <patternFill>
                  <bgColor rgb="FFFF0000"/>
                </patternFill>
              </fill>
            </x14:dxf>
          </x14:cfRule>
          <xm:sqref>K27</xm:sqref>
        </x14:conditionalFormatting>
        <x14:conditionalFormatting xmlns:xm="http://schemas.microsoft.com/office/excel/2006/main">
          <x14:cfRule type="cellIs" priority="12" operator="between" id="{DEFCEDAF-FE8A-4F82-8972-6F44368124AE}">
            <xm:f>0</xm:f>
            <xm:f>'\Users\gabriel.ramos\OneDrive - Agencia de Desarrollo Rural-ADR\Escritorio\OCI 2025\Auditorias\Cumplimiento\02. Evaluación al Sistema de Control Interno II Sem 2024\[Formato-informe-sci-parametrizado IISem2024.xlsx]Analisis de Resultados'!#REF!</xm:f>
            <x14:dxf>
              <fill>
                <patternFill>
                  <bgColor rgb="FFFF0000"/>
                </patternFill>
              </fill>
            </x14:dxf>
          </x14:cfRule>
          <xm:sqref>K29</xm:sqref>
        </x14:conditionalFormatting>
        <x14:conditionalFormatting xmlns:xm="http://schemas.microsoft.com/office/excel/2006/main">
          <x14:cfRule type="cellIs" priority="8" operator="between" id="{8AA54B3F-BB37-4D3E-A5BF-58DF3DE7DFF9}">
            <xm:f>0</xm:f>
            <xm:f>'\Users\gabriel.ramos\OneDrive - Agencia de Desarrollo Rural-ADR\Escritorio\OCI 2025\Auditorias\Cumplimiento\02. Evaluación al Sistema de Control Interno II Sem 2024\[Formato-informe-sci-parametrizado IISem2024.xlsx]Analisis de Resultados'!#REF!</xm:f>
            <x14:dxf>
              <fill>
                <patternFill>
                  <bgColor rgb="FFFF0000"/>
                </patternFill>
              </fill>
            </x14:dxf>
          </x14:cfRule>
          <xm:sqref>K31</xm:sqref>
        </x14:conditionalFormatting>
        <x14:conditionalFormatting xmlns:xm="http://schemas.microsoft.com/office/excel/2006/main">
          <x14:cfRule type="cellIs" priority="4" operator="between" id="{1C443A0F-B6E2-4C31-9F18-8780088AEB1F}">
            <xm:f>0</xm:f>
            <xm:f>'\Users\gabriel.ramos\OneDrive - Agencia de Desarrollo Rural-ADR\Escritorio\OCI 2025\Auditorias\Cumplimiento\02. Evaluación al Sistema de Control Interno II Sem 2024\[Formato-informe-sci-parametrizado IISem2024.xlsx]Analisis de Resultados'!#REF!</xm:f>
            <x14:dxf>
              <fill>
                <patternFill>
                  <bgColor rgb="FFFF0000"/>
                </patternFill>
              </fill>
            </x14:dxf>
          </x14:cfRule>
          <xm:sqref>K33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Conclusiones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Sebastian Ramos Moreno</dc:creator>
  <cp:lastModifiedBy>Gabriel Sebastian Ramos Moreno</cp:lastModifiedBy>
  <dcterms:created xsi:type="dcterms:W3CDTF">2025-01-27T13:42:19Z</dcterms:created>
  <dcterms:modified xsi:type="dcterms:W3CDTF">2025-01-27T13:43:11Z</dcterms:modified>
</cp:coreProperties>
</file>